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Omni\Documents\Entrepreneurship\"/>
    </mc:Choice>
  </mc:AlternateContent>
  <bookViews>
    <workbookView xWindow="120" yWindow="45" windowWidth="9690" windowHeight="7290"/>
  </bookViews>
  <sheets>
    <sheet name="EEE2014" sheetId="2" r:id="rId1"/>
  </sheets>
  <definedNames>
    <definedName name="_xlnm.Print_Area" localSheetId="0">'EEE2014'!$A$1:$AF$45</definedName>
  </definedNames>
  <calcPr calcId="152511"/>
</workbook>
</file>

<file path=xl/calcChain.xml><?xml version="1.0" encoding="utf-8"?>
<calcChain xmlns="http://schemas.openxmlformats.org/spreadsheetml/2006/main">
  <c r="E18" i="2" l="1"/>
  <c r="F18" i="2"/>
  <c r="F23" i="2"/>
  <c r="S18" i="2" l="1"/>
  <c r="R18" i="2"/>
  <c r="Q18" i="2"/>
  <c r="M27" i="2"/>
  <c r="L27" i="2"/>
  <c r="K27" i="2"/>
  <c r="F27" i="2"/>
  <c r="E27" i="2"/>
  <c r="D27" i="2"/>
  <c r="F21" i="2"/>
  <c r="E21" i="2"/>
  <c r="D21" i="2"/>
  <c r="F19" i="2"/>
  <c r="E19" i="2"/>
  <c r="D19" i="2"/>
  <c r="AC25" i="2"/>
  <c r="AB25" i="2"/>
  <c r="AA25" i="2"/>
  <c r="AC26" i="2"/>
  <c r="AB26" i="2"/>
  <c r="AA26" i="2"/>
  <c r="AC41" i="2"/>
  <c r="AB41" i="2"/>
  <c r="AA41" i="2"/>
  <c r="AC27" i="2"/>
  <c r="AB27" i="2"/>
  <c r="AA27" i="2"/>
  <c r="AC23" i="2"/>
  <c r="AC22" i="2"/>
  <c r="AC21" i="2"/>
  <c r="AC20" i="2"/>
  <c r="AB23" i="2"/>
  <c r="AB22" i="2"/>
  <c r="AB21" i="2"/>
  <c r="AB20" i="2"/>
  <c r="AA23" i="2"/>
  <c r="AA22" i="2"/>
  <c r="AA21" i="2"/>
  <c r="AA20" i="2"/>
  <c r="AC39" i="2"/>
  <c r="AB39" i="2"/>
  <c r="AA39" i="2"/>
  <c r="AC40" i="2"/>
  <c r="AB40" i="2"/>
  <c r="AA40" i="2"/>
  <c r="AC38" i="2"/>
  <c r="AB38" i="2"/>
  <c r="AA38" i="2"/>
  <c r="AC31" i="2"/>
  <c r="AC30" i="2"/>
  <c r="AC29" i="2"/>
  <c r="AC28" i="2"/>
  <c r="AC24" i="2"/>
  <c r="AC19" i="2"/>
  <c r="AC18" i="2"/>
  <c r="AC17" i="2"/>
  <c r="AC16" i="2"/>
  <c r="AC15" i="2"/>
  <c r="AC14" i="2"/>
  <c r="AB31" i="2"/>
  <c r="AB30" i="2"/>
  <c r="AB29" i="2"/>
  <c r="AB28" i="2"/>
  <c r="AB24" i="2"/>
  <c r="AB19" i="2"/>
  <c r="AB18" i="2"/>
  <c r="AB17" i="2"/>
  <c r="AB16" i="2"/>
  <c r="AB15" i="2"/>
  <c r="AB14" i="2"/>
  <c r="AA30" i="2"/>
  <c r="AA29" i="2"/>
  <c r="AA28" i="2"/>
  <c r="AA24" i="2"/>
  <c r="AA19" i="2"/>
  <c r="AA18" i="2"/>
  <c r="AA17" i="2"/>
  <c r="AA16" i="2"/>
  <c r="AA15" i="2"/>
  <c r="AA14" i="2"/>
  <c r="AC36" i="2"/>
  <c r="AB36" i="2"/>
  <c r="AA36" i="2"/>
  <c r="AB6" i="2"/>
  <c r="AA6" i="2"/>
  <c r="AB7" i="2"/>
  <c r="AA7" i="2"/>
  <c r="AB8" i="2"/>
  <c r="AA8" i="2"/>
  <c r="AB9" i="2"/>
  <c r="AA9" i="2"/>
  <c r="AB12" i="2"/>
  <c r="AA12" i="2"/>
  <c r="AB13" i="2"/>
  <c r="AA13" i="2"/>
  <c r="AA31" i="2"/>
  <c r="AB34" i="2"/>
  <c r="AA34" i="2"/>
  <c r="AB35" i="2"/>
  <c r="AA35" i="2"/>
  <c r="AB37" i="2"/>
  <c r="AC6" i="2"/>
  <c r="AC7" i="2"/>
  <c r="AC8" i="2"/>
  <c r="AC9" i="2"/>
  <c r="AC12" i="2"/>
  <c r="AC13" i="2"/>
  <c r="AC34" i="2"/>
  <c r="AC35" i="2"/>
  <c r="AC37" i="2"/>
  <c r="L34" i="2"/>
  <c r="L33" i="2"/>
  <c r="L32" i="2"/>
  <c r="L31" i="2"/>
  <c r="L30" i="2"/>
  <c r="L29" i="2"/>
  <c r="AA37" i="2"/>
  <c r="R6" i="2"/>
  <c r="R7" i="2"/>
  <c r="R8" i="2"/>
  <c r="R9" i="2"/>
  <c r="R10" i="2"/>
  <c r="R11" i="2"/>
  <c r="R12" i="2"/>
  <c r="R13" i="2"/>
  <c r="R14" i="2"/>
  <c r="R15" i="2"/>
  <c r="R16" i="2"/>
  <c r="R17" i="2"/>
  <c r="F6" i="2"/>
  <c r="F7" i="2"/>
  <c r="F8" i="2"/>
  <c r="F9" i="2"/>
  <c r="F11" i="2"/>
  <c r="F12" i="2"/>
  <c r="F13" i="2"/>
  <c r="F14" i="2"/>
  <c r="F15" i="2"/>
  <c r="F16" i="2"/>
  <c r="F17" i="2"/>
  <c r="F20" i="2"/>
  <c r="F22" i="2"/>
  <c r="S6" i="2"/>
  <c r="S7" i="2"/>
  <c r="S8" i="2"/>
  <c r="S9" i="2"/>
  <c r="S10" i="2"/>
  <c r="S11" i="2"/>
  <c r="S12" i="2"/>
  <c r="S13" i="2"/>
  <c r="S14" i="2"/>
  <c r="S15" i="2"/>
  <c r="S16" i="2"/>
  <c r="S1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E45" i="2"/>
  <c r="D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E23" i="2"/>
  <c r="D44" i="2"/>
  <c r="E44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5" i="2" l="1"/>
  <c r="O24" i="2"/>
  <c r="O22" i="2"/>
  <c r="O23" i="2" s="1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<sst xmlns="http://schemas.openxmlformats.org/spreadsheetml/2006/main" count="102" uniqueCount="82">
  <si>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</si>
  <si>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</si>
  <si>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</si>
  <si>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</si>
  <si>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</si>
  <si>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</si>
  <si>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</si>
  <si>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</si>
  <si>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</si>
  <si>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</si>
  <si>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</si>
  <si>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</si>
  <si>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</si>
  <si>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</si>
  <si>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</si>
  <si>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</si>
  <si>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</si>
  <si>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</si>
  <si>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</si>
  <si>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</si>
  <si>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</si>
  <si>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</si>
  <si>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</si>
  <si>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</si>
  <si>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</si>
  <si>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</si>
  <si>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</si>
  <si>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</si>
  <si>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</si>
  <si>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</si>
  <si>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</si>
  <si>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</si>
  <si>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</si>
  <si>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</si>
  <si>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</si>
  <si>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</si>
  <si>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</si>
  <si>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</si>
  <si>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</si>
  <si>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</si>
  <si>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</si>
  <si>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</si>
  <si>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</si>
  <si>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</si>
  <si>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</si>
  <si>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 3013</t>
  </si>
  <si>
    <t>(D)</t>
  </si>
  <si>
    <t>Name, Student's</t>
  </si>
  <si>
    <t>AdvisorName</t>
  </si>
  <si>
    <t>999-99-999</t>
  </si>
  <si>
    <t>9 hours from:</t>
  </si>
  <si>
    <t>15 hours upper-division SSB courses:</t>
  </si>
  <si>
    <t xml:space="preserve">Grad/Ret GPA </t>
  </si>
  <si>
    <t>Major GPA (2.00)</t>
  </si>
  <si>
    <r>
      <t xml:space="preserve">Dept. GPA </t>
    </r>
    <r>
      <rPr>
        <sz val="10"/>
        <rFont val="Arial"/>
        <family val="2"/>
      </rPr>
      <t xml:space="preserve">(2.20) </t>
    </r>
  </si>
  <si>
    <t>EEE 2014</t>
  </si>
  <si>
    <t>EEE 2023</t>
  </si>
  <si>
    <t>MGMT 4513</t>
  </si>
  <si>
    <t>EEE 3023</t>
  </si>
  <si>
    <t>EEE 3663</t>
  </si>
  <si>
    <t>EEE 3263</t>
  </si>
  <si>
    <t>EEE 4653</t>
  </si>
  <si>
    <t>EEE 1010</t>
  </si>
  <si>
    <t>EEE 1020</t>
  </si>
  <si>
    <t>EEE 3020</t>
  </si>
  <si>
    <t>EEE 3033</t>
  </si>
  <si>
    <t>EEE 3403</t>
  </si>
  <si>
    <t>EEE 3123</t>
  </si>
  <si>
    <t>EEE 3513</t>
  </si>
  <si>
    <t>EEE 4010</t>
  </si>
  <si>
    <t>EEE 4113</t>
  </si>
  <si>
    <t>EEE 4263</t>
  </si>
  <si>
    <t>EEE 4313</t>
  </si>
  <si>
    <t>EEE 4483</t>
  </si>
  <si>
    <t>EEE 4603</t>
  </si>
  <si>
    <t>EEE 4610</t>
  </si>
  <si>
    <t>ECON 3033</t>
  </si>
  <si>
    <t>EPSY 3110</t>
  </si>
  <si>
    <t>MKTG 3323</t>
  </si>
  <si>
    <t>MKTG 4333</t>
  </si>
  <si>
    <t>MKTG 4973</t>
  </si>
  <si>
    <t>LSB 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</si>
</sst>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 hidden="1"/>
    </xf>
    <xf numFmtId="0" fontId="3" fillId="0" borderId="0" xfId="0" applyFont="1" applyProtection="1">
      <protection hidden="1"/>
    </xf>
    <xf numFmtId="0" fontId="3" fillId="0" borderId="7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6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5" xfId="0" applyFont="1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164" fontId="3" fillId="0" borderId="1" xfId="0" applyNumberFormat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</cellXfs>
  <cellStyles count="1">
    <cellStyle name="Normal" xfId="0" builtinId="0"/>
  </cellStyles>
  <dxfs count="14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8021</xdr:rowOff>
    </xdr:from>
    <xdr:to>
      <xdr:col>22</xdr:col>
      <xdr:colOff>20053</xdr:colOff>
      <xdr:row>44</xdr:row>
      <xdr:rowOff>159058</xdr:rowOff>
    </xdr:to>
    <xdr:sp macro="" textlink="" fLocksText="0">
      <xdr:nvSpPr>
        <xdr:cNvPr id="3" name="TextBox 2"/>
        <xdr:cNvSpPr txBox="1"/>
      </xdr:nvSpPr>
      <xdr:spPr>
        <a:xfrm>
          <a:off x="3200400" y="4732421"/>
          <a:ext cx="2875548" cy="2677669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pPr fontAlgn="base"/>
          <a:endParaRPr lang="en-US" sz="10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5536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7.28515625" style="4" hidden="1" customWidth="1"/>
    <col min="5" max="5" width="5.7109375" style="4" hidden="1" customWidth="1"/>
    <col min="6" max="6" width="5.8554687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4.7109375" hidden="1" customWidth="1"/>
    <col min="12" max="12" width="6.42578125" hidden="1" customWidth="1"/>
    <col min="13" max="13" width="5.7109375" style="4" hidden="1" customWidth="1"/>
    <col min="14" max="14" width="2" customWidth="1"/>
    <col min="15" max="15" width="13.7109375" customWidth="1"/>
    <col min="16" max="16" width="6.7109375" customWidth="1"/>
    <col min="17" max="17" width="4.28515625" hidden="1" customWidth="1"/>
    <col min="18" max="18" width="5.85546875" hidden="1" customWidth="1"/>
    <col min="19" max="19" width="5.42578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85546875" customWidth="1"/>
    <col min="27" max="27" width="3.85546875" hidden="1" customWidth="1"/>
    <col min="28" max="28" width="4.28515625" hidden="1" customWidth="1"/>
    <col min="29" max="29" width="5.2851562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65" t="s">
        <v>47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" t="s">
        <v>1</v>
      </c>
      <c r="Q1" s="2"/>
      <c r="R1" s="2"/>
      <c r="S1" s="2"/>
      <c r="T1" s="67" t="s">
        <v>49</v>
      </c>
      <c r="U1" s="67"/>
      <c r="V1" s="67"/>
      <c r="W1" s="3" t="s">
        <v>55</v>
      </c>
      <c r="X1" s="3"/>
      <c r="Y1" s="3"/>
      <c r="Z1" s="1" t="s">
        <v>2</v>
      </c>
      <c r="AA1" s="1"/>
      <c r="AB1" s="1"/>
      <c r="AC1" s="1"/>
      <c r="AD1" s="68" t="s">
        <v>48</v>
      </c>
      <c r="AE1" s="68"/>
      <c r="AF1" s="68"/>
    </row>
    <row r="2" spans="1:32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4"/>
      <c r="U2" s="24"/>
      <c r="V2" s="24"/>
      <c r="W2" s="3"/>
      <c r="X2" s="3"/>
      <c r="Y2" s="3"/>
      <c r="Z2" s="1"/>
      <c r="AA2" s="1"/>
      <c r="AB2" s="1"/>
      <c r="AC2" s="1"/>
      <c r="AD2" s="21"/>
      <c r="AE2" s="21"/>
      <c r="AF2" s="21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6" t="s">
        <v>32</v>
      </c>
      <c r="E4" s="16" t="s">
        <v>31</v>
      </c>
      <c r="F4" s="16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6" t="s">
        <v>32</v>
      </c>
      <c r="R4" s="16" t="s">
        <v>31</v>
      </c>
      <c r="S4" s="16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6" t="s">
        <v>32</v>
      </c>
      <c r="AB4" s="16" t="s">
        <v>31</v>
      </c>
      <c r="AC4" s="16" t="s">
        <v>30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57"/>
      <c r="C6" s="58"/>
      <c r="D6" s="25">
        <f>IF(G6&lt;&gt;"",G6,3)*IF(B6="A",4,IF(B6="B",3,IF(B6="C",2,IF(B6="D",1,IF(AND(B6&gt;=0,B6&lt;=4,ISNUMBER(B6)),B6,0)))))</f>
        <v>0</v>
      </c>
      <c r="E6" s="25" t="str">
        <f>IF(OR(B6="A",B6="B",B6="C",B6="D",B6="F",AND(B6&gt;=0,B6&lt;=4,ISNUMBER(B6))),IF(G6&lt;&gt;"",G6,3),"")</f>
        <v/>
      </c>
      <c r="F6" s="25" t="str">
        <f>IF(OR(B6="A",B6="B",B6="C",B6="D",B6="P",AND(B6&gt;=0,B6&lt;=4,ISNUMBER(B6))),IF(G6&lt;&gt;"",G6,3),"")</f>
        <v/>
      </c>
      <c r="G6" s="39"/>
      <c r="H6" s="55"/>
      <c r="I6" s="56"/>
      <c r="J6" s="56"/>
      <c r="K6" s="9"/>
      <c r="L6" s="9"/>
      <c r="M6" s="9"/>
      <c r="N6" s="4"/>
      <c r="O6" s="4" t="s">
        <v>36</v>
      </c>
      <c r="P6" s="30"/>
      <c r="Q6" s="25">
        <f t="shared" ref="Q6:Q17" si="0">IF(T6&lt;&gt;"",T6,3)*IF(P6="A",4,IF(P6="B",3,IF(P6="C",2,IF(P6="D",1,IF(AND(P6&gt;=0,P6&lt;=4,ISNUMBER(P6)),P6,0)))))</f>
        <v>0</v>
      </c>
      <c r="R6" s="25" t="str">
        <f t="shared" ref="R6:R17" si="1">IF(OR(P6="A",P6="B",P6="C",P6="D",P6="F",AND(P6&gt;=0,P6&lt;=4,ISNUMBER(P6))),IF(T6&lt;&gt;"",T6,3),"")</f>
        <v/>
      </c>
      <c r="S6" s="25" t="str">
        <f t="shared" ref="S6:S17" si="2">IF(OR(P6="A",P6="B",P6="C",P6="D",P6="P",AND(P6&gt;=0,P6&lt;=4,ISNUMBER(P6))),IF(T6&lt;&gt;"",T6,3),"")</f>
        <v/>
      </c>
      <c r="T6" s="39"/>
      <c r="U6" s="55"/>
      <c r="V6" s="56"/>
      <c r="W6" s="4"/>
      <c r="X6" s="61" t="s">
        <v>58</v>
      </c>
      <c r="Y6" s="46"/>
      <c r="Z6" s="33"/>
      <c r="AA6" s="25">
        <f>IF(AD6&lt;&gt;"",AD6,3)*IF(Z6="A",4,IF(Z6="B",3,IF(Z6="C",2,IF(Z6="D",1,IF(AND(Z6&gt;=0,Z6&lt;=4,ISNUMBER(Z6)),Z6,0)))))</f>
        <v>0</v>
      </c>
      <c r="AB6" s="25" t="str">
        <f>IF(OR(Z6="A",Z6="B",Z6="C",Z6="D",Z6="F",AND(Z6&gt;=0,Z6&lt;=4,ISNUMBER(Z6))),IF(AD6&lt;&gt;"",AD6,3),"")</f>
        <v/>
      </c>
      <c r="AC6" s="25" t="str">
        <f>IF(OR(Z6="A",Z6="B",Z6="C",Z6="D",Z6="P",AND(Z6&gt;=0,Z6&lt;=4,ISNUMBER(Z6))),IF(AD6&lt;&gt;"",AD6,3),"")</f>
        <v/>
      </c>
      <c r="AD6" s="39"/>
      <c r="AE6" s="55"/>
      <c r="AF6" s="56"/>
    </row>
    <row r="7" spans="1:32" x14ac:dyDescent="0.2">
      <c r="A7" s="4" t="s">
        <v>7</v>
      </c>
      <c r="B7" s="57"/>
      <c r="C7" s="58"/>
      <c r="D7" s="25">
        <f>IF(G7&lt;&gt;"",G7,3)*IF(B7="A",4,IF(B7="B",3,IF(B7="C",2,IF(B7="D",1,IF(AND(B7&gt;=0,B7&lt;=4,ISNUMBER(B7)),B7,0)))))</f>
        <v>0</v>
      </c>
      <c r="E7" s="25" t="str">
        <f>IF(OR(B7="A",B7="B",B7="C",B7="D",B7="F",AND(B7&gt;=0,B7&lt;=4,ISNUMBER(B7))),IF(G7&lt;&gt;"",G7,3),"")</f>
        <v/>
      </c>
      <c r="F7" s="25" t="str">
        <f>IF(OR(B7="A",B7="B",B7="C",B7="D",B7="P",AND(B7&gt;=0,B7&lt;=4,ISNUMBER(B7))),IF(G7&lt;&gt;"",G7,3),"")</f>
        <v/>
      </c>
      <c r="G7" s="39"/>
      <c r="H7" s="52"/>
      <c r="I7" s="53"/>
      <c r="J7" s="53"/>
      <c r="K7" s="9"/>
      <c r="L7" s="9"/>
      <c r="M7" s="9"/>
      <c r="N7" s="4"/>
      <c r="O7" s="4" t="s">
        <v>37</v>
      </c>
      <c r="P7" s="31"/>
      <c r="Q7" s="25">
        <f t="shared" si="0"/>
        <v>0</v>
      </c>
      <c r="R7" s="25" t="str">
        <f t="shared" si="1"/>
        <v/>
      </c>
      <c r="S7" s="25" t="str">
        <f t="shared" si="2"/>
        <v/>
      </c>
      <c r="T7" s="39"/>
      <c r="U7" s="52"/>
      <c r="V7" s="53"/>
      <c r="W7" s="4"/>
      <c r="X7" s="61" t="s">
        <v>60</v>
      </c>
      <c r="Y7" s="46"/>
      <c r="Z7" s="33"/>
      <c r="AA7" s="25">
        <f>IF(AD7&lt;&gt;"",AD7,3)*IF(Z7="A",4,IF(Z7="B",3,IF(Z7="C",2,IF(Z7="D",1,IF(AND(Z7&gt;=0,Z7&lt;=4,ISNUMBER(Z7)),Z7,0)))))</f>
        <v>0</v>
      </c>
      <c r="AB7" s="25" t="str">
        <f>IF(OR(Z7="A",Z7="B",Z7="C",Z7="D",Z7="F",AND(Z7&gt;=0,Z7&lt;=4,ISNUMBER(Z7))),IF(AD7&lt;&gt;"",AD7,3),"")</f>
        <v/>
      </c>
      <c r="AC7" s="25" t="str">
        <f>IF(OR(Z7="A",Z7="B",Z7="C",Z7="D",Z7="P",AND(Z7&gt;=0,Z7&lt;=4,ISNUMBER(Z7))),IF(AD7&lt;&gt;"",AD7,3),"")</f>
        <v/>
      </c>
      <c r="AD7" s="39"/>
      <c r="AE7" s="55"/>
      <c r="AF7" s="56"/>
    </row>
    <row r="8" spans="1:32" x14ac:dyDescent="0.2">
      <c r="A8" s="4" t="s">
        <v>8</v>
      </c>
      <c r="B8" s="57"/>
      <c r="C8" s="58"/>
      <c r="D8" s="25">
        <f>IF(G8&lt;&gt;"",G8,3)*IF(B8="A",4,IF(B8="B",3,IF(B8="C",2,IF(B8="D",1,IF(AND(B8&gt;=0,B8&lt;=4,ISNUMBER(B8)),B8,0)))))</f>
        <v>0</v>
      </c>
      <c r="E8" s="25" t="str">
        <f>IF(OR(B8="A",B8="B",B8="C",B8="D",B8="F",AND(B8&gt;=0,B8&lt;=4,ISNUMBER(B8))),IF(G8&lt;&gt;"",G8,3),"")</f>
        <v/>
      </c>
      <c r="F8" s="25" t="str">
        <f>IF(OR(B8="A",B8="B",B8="C",B8="D",B8="P",AND(B8&gt;=0,B8&lt;=4,ISNUMBER(B8))),IF(G8&lt;&gt;"",G8,3),"")</f>
        <v/>
      </c>
      <c r="G8" s="39"/>
      <c r="H8" s="52"/>
      <c r="I8" s="53"/>
      <c r="J8" s="53"/>
      <c r="K8" s="9"/>
      <c r="L8" s="9"/>
      <c r="M8" s="9"/>
      <c r="N8" s="4"/>
      <c r="O8" s="4" t="s">
        <v>33</v>
      </c>
      <c r="P8" s="31"/>
      <c r="Q8" s="25">
        <f t="shared" si="0"/>
        <v>0</v>
      </c>
      <c r="R8" s="25" t="str">
        <f t="shared" si="1"/>
        <v/>
      </c>
      <c r="S8" s="25" t="str">
        <f t="shared" si="2"/>
        <v/>
      </c>
      <c r="T8" s="39"/>
      <c r="U8" s="52"/>
      <c r="V8" s="53"/>
      <c r="W8" s="4"/>
      <c r="X8" s="61" t="s">
        <v>59</v>
      </c>
      <c r="Y8" s="46"/>
      <c r="Z8" s="32"/>
      <c r="AA8" s="25">
        <f>IF(AD8&lt;&gt;"",AD8,3)*IF(Z8="A",4,IF(Z8="B",3,IF(Z8="C",2,IF(Z8="D",1,IF(AND(Z8&gt;=0,Z8&lt;=4,ISNUMBER(Z8)),Z8,0)))))</f>
        <v>0</v>
      </c>
      <c r="AB8" s="25" t="str">
        <f>IF(OR(Z8="A",Z8="B",Z8="C",Z8="D",Z8="F",AND(Z8&gt;=0,Z8&lt;=4,ISNUMBER(Z8))),IF(AD8&lt;&gt;"",AD8,3),"")</f>
        <v/>
      </c>
      <c r="AC8" s="25" t="str">
        <f>IF(OR(Z8="A",Z8="B",Z8="C",Z8="D",Z8="P",AND(Z8&gt;=0,Z8&lt;=4,ISNUMBER(Z8))),IF(AD8&lt;&gt;"",AD8,3),"")</f>
        <v/>
      </c>
      <c r="AD8" s="39"/>
      <c r="AE8" s="52"/>
      <c r="AF8" s="53"/>
    </row>
    <row r="9" spans="1:32" x14ac:dyDescent="0.2">
      <c r="A9" s="4" t="s">
        <v>39</v>
      </c>
      <c r="B9" s="50"/>
      <c r="C9" s="51"/>
      <c r="D9" s="25">
        <f>IF(G9&lt;&gt;"",G9,3)*IF(B9="A",4,IF(B9="B",3,IF(B9="C",2,IF(B9="D",1,IF(AND(B9&gt;=0,B9&lt;=4,ISNUMBER(B9)),B9,0)))))</f>
        <v>0</v>
      </c>
      <c r="E9" s="25" t="str">
        <f>IF(OR(B9="A",B9="B",B9="C",B9="D",B9="F",AND(B9&gt;=0,B9&lt;=4,ISNUMBER(B9))),IF(G9&lt;&gt;"",G9,3),"")</f>
        <v/>
      </c>
      <c r="F9" s="25" t="str">
        <f>IF(OR(B9="A",B9="B",B9="C",B9="D",B9="P",AND(B9&gt;=0,B9&lt;=4,ISNUMBER(B9))),IF(G9&lt;&gt;"",G9,3),"")</f>
        <v/>
      </c>
      <c r="G9" s="39"/>
      <c r="H9" s="52"/>
      <c r="I9" s="53"/>
      <c r="J9" s="53"/>
      <c r="K9" s="9"/>
      <c r="L9" s="9"/>
      <c r="M9" s="9"/>
      <c r="N9" s="4"/>
      <c r="O9" s="4" t="s">
        <v>34</v>
      </c>
      <c r="P9" s="31"/>
      <c r="Q9" s="25">
        <f t="shared" si="0"/>
        <v>0</v>
      </c>
      <c r="R9" s="25" t="str">
        <f t="shared" si="1"/>
        <v/>
      </c>
      <c r="S9" s="25" t="str">
        <f t="shared" si="2"/>
        <v/>
      </c>
      <c r="T9" s="39"/>
      <c r="U9" s="52"/>
      <c r="V9" s="53"/>
      <c r="W9" s="4"/>
      <c r="X9" s="61" t="s">
        <v>61</v>
      </c>
      <c r="Y9" s="46"/>
      <c r="Z9" s="32"/>
      <c r="AA9" s="25">
        <f>IF(AD9&lt;&gt;"",AD9,3)*IF(Z9="A",4,IF(Z9="B",3,IF(Z9="C",2,IF(Z9="D",1,IF(AND(Z9&gt;=0,Z9&lt;=4,ISNUMBER(Z9)),Z9,0)))))</f>
        <v>0</v>
      </c>
      <c r="AB9" s="25" t="str">
        <f>IF(OR(Z9="A",Z9="B",Z9="C",Z9="D",Z9="F",AND(Z9&gt;=0,Z9&lt;=4,ISNUMBER(Z9))),IF(AD9&lt;&gt;"",AD9,3),"")</f>
        <v/>
      </c>
      <c r="AC9" s="25" t="str">
        <f>IF(OR(Z9="A",Z9="B",Z9="C",Z9="D",Z9="P",AND(Z9&gt;=0,Z9&lt;=4,ISNUMBER(Z9))),IF(AD9&lt;&gt;"",AD9,3),"")</f>
        <v/>
      </c>
      <c r="AD9" s="39"/>
      <c r="AE9" s="52"/>
      <c r="AF9" s="53"/>
    </row>
    <row r="10" spans="1:32" x14ac:dyDescent="0.2">
      <c r="A10" s="4" t="s">
        <v>38</v>
      </c>
      <c r="B10" s="64"/>
      <c r="C10" s="64"/>
      <c r="D10" s="47"/>
      <c r="E10" s="47"/>
      <c r="F10" s="47"/>
      <c r="G10" s="47"/>
      <c r="H10" s="47"/>
      <c r="I10" s="47"/>
      <c r="J10" s="47"/>
      <c r="K10" s="9"/>
      <c r="L10" s="9"/>
      <c r="M10" s="9"/>
      <c r="N10" s="4"/>
      <c r="O10" s="4" t="s">
        <v>9</v>
      </c>
      <c r="P10" s="31"/>
      <c r="Q10" s="25">
        <f t="shared" si="0"/>
        <v>0</v>
      </c>
      <c r="R10" s="25" t="str">
        <f t="shared" si="1"/>
        <v/>
      </c>
      <c r="S10" s="25" t="str">
        <f t="shared" si="2"/>
        <v/>
      </c>
      <c r="T10" s="39"/>
      <c r="U10" s="52"/>
      <c r="V10" s="53"/>
      <c r="W10" s="4"/>
      <c r="X10" s="46"/>
      <c r="Y10" s="47"/>
      <c r="Z10" s="47"/>
      <c r="AA10" s="47"/>
      <c r="AB10" s="47"/>
      <c r="AC10" s="47"/>
      <c r="AD10" s="47"/>
      <c r="AE10" s="47"/>
      <c r="AF10" s="47"/>
    </row>
    <row r="11" spans="1:32" x14ac:dyDescent="0.2">
      <c r="A11" s="4" t="s">
        <v>44</v>
      </c>
      <c r="B11" s="57"/>
      <c r="C11" s="58"/>
      <c r="D11" s="25">
        <f>IF(G11&lt;&gt;"",G11,3)*IF(B11="A",4,IF(B11="B",3,IF(B11="C",2,IF(B11="D",1,IF(AND(B11&gt;=0,B11&lt;=4,ISNUMBER(B11)),B11,0)))))</f>
        <v>0</v>
      </c>
      <c r="E11" s="25" t="str">
        <f>IF(OR(B11="A",B11="B",B11="C",B11="D",B11="F",AND(B11&gt;=0,B11&lt;=4,ISNUMBER(B11))),IF(G11&lt;&gt;"",G11,3),"")</f>
        <v/>
      </c>
      <c r="F11" s="25" t="str">
        <f>IF(OR(B11="A",B11="B",B11="C",B11="D",B11="P",AND(B11&gt;=0,B11&lt;=4,ISNUMBER(B11))),IF(G11&lt;&gt;"",G11,3),"")</f>
        <v/>
      </c>
      <c r="G11" s="39"/>
      <c r="H11" s="55"/>
      <c r="I11" s="56"/>
      <c r="J11" s="56"/>
      <c r="K11" s="4"/>
      <c r="L11" s="4"/>
      <c r="N11" s="4"/>
      <c r="O11" s="4" t="s">
        <v>10</v>
      </c>
      <c r="P11" s="31"/>
      <c r="Q11" s="25">
        <f t="shared" si="0"/>
        <v>0</v>
      </c>
      <c r="R11" s="25" t="str">
        <f t="shared" si="1"/>
        <v/>
      </c>
      <c r="S11" s="25" t="str">
        <f t="shared" si="2"/>
        <v/>
      </c>
      <c r="T11" s="39"/>
      <c r="U11" s="52"/>
      <c r="V11" s="53"/>
      <c r="W11" s="4"/>
      <c r="X11" s="61" t="s">
        <v>50</v>
      </c>
      <c r="Y11" s="47"/>
      <c r="Z11" s="46"/>
      <c r="AA11" s="46"/>
      <c r="AB11" s="46"/>
      <c r="AC11" s="46"/>
      <c r="AD11" s="46"/>
      <c r="AE11" s="46"/>
      <c r="AF11" s="46"/>
    </row>
    <row r="12" spans="1:32" x14ac:dyDescent="0.2">
      <c r="A12" s="4" t="s">
        <v>11</v>
      </c>
      <c r="B12" s="50"/>
      <c r="C12" s="51"/>
      <c r="D12" s="25">
        <f>IF(G12&lt;&gt;"",G12,3)*IF(B12="A",4,IF(B12="B",3,IF(B12="C",2,IF(B12="D",1,IF(AND(B12&gt;=0,B12&lt;=4,ISNUMBER(B12)),B12,0)))))</f>
        <v>0</v>
      </c>
      <c r="E12" s="25" t="str">
        <f>IF(OR(B12="A",B12="B",B12="C",B12="D",B12="F",AND(B12&gt;=0,B12&lt;=4,ISNUMBER(B12))),IF(G12&lt;&gt;"",G12,3),"")</f>
        <v/>
      </c>
      <c r="F12" s="25" t="str">
        <f>IF(OR(B12="A",B12="B",B12="C",B12="D",B12="P",AND(B12&gt;=0,B12&lt;=4,ISNUMBER(B12))),IF(G12&lt;&gt;"",G12,3),"")</f>
        <v/>
      </c>
      <c r="G12" s="39"/>
      <c r="H12" s="52"/>
      <c r="I12" s="53"/>
      <c r="J12" s="53"/>
      <c r="K12" s="9"/>
      <c r="L12" s="9"/>
      <c r="M12" s="9"/>
      <c r="N12" s="4"/>
      <c r="O12" s="27" t="s">
        <v>56</v>
      </c>
      <c r="P12" s="31"/>
      <c r="Q12" s="25">
        <f t="shared" si="0"/>
        <v>0</v>
      </c>
      <c r="R12" s="25" t="str">
        <f t="shared" si="1"/>
        <v/>
      </c>
      <c r="S12" s="25" t="str">
        <f t="shared" si="2"/>
        <v/>
      </c>
      <c r="T12" s="39"/>
      <c r="U12" s="52"/>
      <c r="V12" s="53"/>
      <c r="W12" s="4"/>
      <c r="X12" s="61" t="s">
        <v>62</v>
      </c>
      <c r="Y12" s="47"/>
      <c r="Z12" s="33"/>
      <c r="AA12" s="25">
        <f t="shared" ref="AA12:AA31" si="3">IF(AD12&lt;&gt;"",AD12,3)*IF(Z12="A",4,IF(Z12="B",3,IF(Z12="C",2,IF(Z12="D",1,IF(AND(Z12&gt;=0,Z12&lt;=4,ISNUMBER(Z12)),Z12,0)))))</f>
        <v>0</v>
      </c>
      <c r="AB12" s="25" t="str">
        <f t="shared" ref="AB12:AB31" si="4">IF(OR(Z12="A",Z12="B",Z12="C",Z12="D",Z12="F",AND(Z12&gt;=0,Z12&lt;=4,ISNUMBER(Z12))),IF(AD12&lt;&gt;"",AD12,3),"")</f>
        <v/>
      </c>
      <c r="AC12" s="25" t="str">
        <f t="shared" ref="AC12:AC31" si="5">IF(OR(Z12="A",Z12="B",Z12="C",Z12="D",Z12="P",AND(Z12&gt;=0,Z12&lt;=4,ISNUMBER(Z12))),IF(AD12&lt;&gt;"",AD12,3),"")</f>
        <v/>
      </c>
      <c r="AD12" s="39"/>
      <c r="AE12" s="55"/>
      <c r="AF12" s="56"/>
    </row>
    <row r="13" spans="1:32" x14ac:dyDescent="0.2">
      <c r="A13" s="4" t="s">
        <v>11</v>
      </c>
      <c r="B13" s="50"/>
      <c r="C13" s="51"/>
      <c r="D13" s="25">
        <f>IF(G13&lt;&gt;"",G13,3)*IF(B13="A",4,IF(B13="B",3,IF(B13="C",2,IF(B13="D",1,IF(AND(B13&gt;=0,B13&lt;=4,ISNUMBER(B13)),B13,0)))))</f>
        <v>0</v>
      </c>
      <c r="E13" s="25" t="str">
        <f>IF(OR(B13="A",B13="B",B13="C",B13="D",B13="F",AND(B13&gt;=0,B13&lt;=4,ISNUMBER(B13))),IF(G13&lt;&gt;"",G13,3),"")</f>
        <v/>
      </c>
      <c r="F13" s="25" t="str">
        <f>IF(OR(B13="A",B13="B",B13="C",B13="D",B13="P",AND(B13&gt;=0,B13&lt;=4,ISNUMBER(B13))),IF(G13&lt;&gt;"",G13,3),"")</f>
        <v/>
      </c>
      <c r="G13" s="39"/>
      <c r="H13" s="52"/>
      <c r="I13" s="53"/>
      <c r="J13" s="53"/>
      <c r="K13" s="9"/>
      <c r="L13" s="9"/>
      <c r="M13" s="9"/>
      <c r="N13" s="4"/>
      <c r="O13" s="4" t="s">
        <v>12</v>
      </c>
      <c r="P13" s="31"/>
      <c r="Q13" s="25">
        <f t="shared" si="0"/>
        <v>0</v>
      </c>
      <c r="R13" s="25" t="str">
        <f t="shared" si="1"/>
        <v/>
      </c>
      <c r="S13" s="25" t="str">
        <f t="shared" si="2"/>
        <v/>
      </c>
      <c r="T13" s="39"/>
      <c r="U13" s="52"/>
      <c r="V13" s="53"/>
      <c r="W13" s="18"/>
      <c r="X13" s="61" t="s">
        <v>63</v>
      </c>
      <c r="Y13" s="47"/>
      <c r="Z13" s="33"/>
      <c r="AA13" s="25">
        <f t="shared" si="3"/>
        <v>0</v>
      </c>
      <c r="AB13" s="25" t="str">
        <f t="shared" si="4"/>
        <v/>
      </c>
      <c r="AC13" s="25" t="str">
        <f t="shared" si="5"/>
        <v/>
      </c>
      <c r="AD13" s="39"/>
      <c r="AE13" s="55"/>
      <c r="AF13" s="56"/>
    </row>
    <row r="14" spans="1:32" x14ac:dyDescent="0.2">
      <c r="A14" s="4" t="s">
        <v>43</v>
      </c>
      <c r="B14" s="50"/>
      <c r="C14" s="51"/>
      <c r="D14" s="25">
        <f>IF(G14&lt;&gt;"",G14,4)*IF(B14="A",4,IF(B14="B",3,IF(B14="C",2,IF(B14="D",1,IF(AND(B14&gt;=0,B14&lt;=4,ISNUMBER(B14)),B14,0)))))</f>
        <v>0</v>
      </c>
      <c r="E14" s="25" t="str">
        <f>IF(OR(B14="A",B14="B",B14="C",B14="D",B14="F",AND(B14&gt;=0,B14&lt;=4,ISNUMBER(B14))),IF(G14&lt;&gt;"",G14,4),"")</f>
        <v/>
      </c>
      <c r="F14" s="25" t="str">
        <f>IF(OR(B14="A",B14="B",B14="C",B14="D",B14="P",AND(B14&gt;=0,B14&lt;=4,ISNUMBER(B14))),IF(G14&lt;&gt;"",G14,4),"")</f>
        <v/>
      </c>
      <c r="G14" s="39"/>
      <c r="H14" s="52"/>
      <c r="I14" s="53"/>
      <c r="J14" s="53"/>
      <c r="K14" s="9"/>
      <c r="L14" s="9"/>
      <c r="M14" s="9"/>
      <c r="N14" s="4"/>
      <c r="O14" s="4" t="s">
        <v>45</v>
      </c>
      <c r="P14" s="31"/>
      <c r="Q14" s="25">
        <f t="shared" si="0"/>
        <v>0</v>
      </c>
      <c r="R14" s="25" t="str">
        <f t="shared" si="1"/>
        <v/>
      </c>
      <c r="S14" s="25" t="str">
        <f t="shared" si="2"/>
        <v/>
      </c>
      <c r="T14" s="39"/>
      <c r="U14" s="52"/>
      <c r="V14" s="53"/>
      <c r="W14" s="4"/>
      <c r="X14" s="61" t="s">
        <v>64</v>
      </c>
      <c r="Y14" s="47"/>
      <c r="Z14" s="33"/>
      <c r="AA14" s="25">
        <f t="shared" si="3"/>
        <v>0</v>
      </c>
      <c r="AB14" s="25" t="str">
        <f t="shared" si="4"/>
        <v/>
      </c>
      <c r="AC14" s="25" t="str">
        <f t="shared" si="5"/>
        <v/>
      </c>
      <c r="AD14" s="39"/>
      <c r="AE14" s="52"/>
      <c r="AF14" s="53"/>
    </row>
    <row r="15" spans="1:32" x14ac:dyDescent="0.2">
      <c r="A15" s="4" t="s">
        <v>42</v>
      </c>
      <c r="B15" s="50"/>
      <c r="C15" s="51"/>
      <c r="D15" s="25">
        <f>IF(G15&lt;&gt;"",G15,3)*IF(B15="A",4,IF(B15="B",3,IF(B15="C",2,IF(B15="D",1,IF(AND(B15&gt;=0,B15&lt;=4,ISNUMBER(B15)),B15,0)))))</f>
        <v>0</v>
      </c>
      <c r="E15" s="25" t="str">
        <f>IF(OR(B15="A",B15="B",B15="C",B15="D",B15="F",AND(B15&gt;=0,B15&lt;=4,ISNUMBER(B15))),IF(G15&lt;&gt;"",G15,3),"")</f>
        <v/>
      </c>
      <c r="F15" s="25" t="str">
        <f>IF(OR(B15="A",B15="B",B15="C",B15="D",B15="P",AND(B15&gt;=0,B15&lt;=4,ISNUMBER(B15))),IF(G15&lt;&gt;"",G15,3),"")</f>
        <v/>
      </c>
      <c r="G15" s="39"/>
      <c r="H15" s="52"/>
      <c r="I15" s="53"/>
      <c r="J15" s="53"/>
      <c r="K15" s="9"/>
      <c r="L15" s="9"/>
      <c r="M15" s="9"/>
      <c r="N15" s="18"/>
      <c r="O15" s="4" t="s">
        <v>15</v>
      </c>
      <c r="P15" s="31"/>
      <c r="Q15" s="25">
        <f t="shared" si="0"/>
        <v>0</v>
      </c>
      <c r="R15" s="25" t="str">
        <f t="shared" si="1"/>
        <v/>
      </c>
      <c r="S15" s="25" t="str">
        <f t="shared" si="2"/>
        <v/>
      </c>
      <c r="T15" s="39"/>
      <c r="U15" s="52"/>
      <c r="V15" s="53"/>
      <c r="W15" s="4"/>
      <c r="X15" s="61" t="s">
        <v>65</v>
      </c>
      <c r="Y15" s="47"/>
      <c r="Z15" s="33"/>
      <c r="AA15" s="25">
        <f t="shared" si="3"/>
        <v>0</v>
      </c>
      <c r="AB15" s="25" t="str">
        <f t="shared" si="4"/>
        <v/>
      </c>
      <c r="AC15" s="25" t="str">
        <f t="shared" si="5"/>
        <v/>
      </c>
      <c r="AD15" s="39"/>
      <c r="AE15" s="52"/>
      <c r="AF15" s="53"/>
    </row>
    <row r="16" spans="1:32" x14ac:dyDescent="0.2">
      <c r="A16" s="4" t="s">
        <v>14</v>
      </c>
      <c r="B16" s="50"/>
      <c r="C16" s="51"/>
      <c r="D16" s="25">
        <f>IF(G16&lt;&gt;"",G16,3)*IF(B16="A",4,IF(B16="B",3,IF(B16="C",2,IF(B16="D",1,IF(AND(B16&gt;=0,B16&lt;=4,ISNUMBER(B16)),B16,0)))))</f>
        <v>0</v>
      </c>
      <c r="E16" s="25" t="str">
        <f>IF(OR(B16="A",B16="B",B16="C",B16="D",B16="F",AND(B16&gt;=0,B16&lt;=4,ISNUMBER(B16))),IF(G16&lt;&gt;"",G16,3),"")</f>
        <v/>
      </c>
      <c r="F16" s="25" t="str">
        <f>IF(OR(B16="A",B16="B",B16="C",B16="D",B16="P",AND(B16&gt;=0,B16&lt;=4,ISNUMBER(B16))),IF(G16&lt;&gt;"",G16,3),"")</f>
        <v/>
      </c>
      <c r="G16" s="39"/>
      <c r="H16" s="52"/>
      <c r="I16" s="53"/>
      <c r="J16" s="53"/>
      <c r="K16" s="9"/>
      <c r="L16" s="9"/>
      <c r="M16" s="9"/>
      <c r="N16" s="4"/>
      <c r="O16" s="4" t="s">
        <v>13</v>
      </c>
      <c r="P16" s="31"/>
      <c r="Q16" s="25">
        <f t="shared" si="0"/>
        <v>0</v>
      </c>
      <c r="R16" s="25" t="str">
        <f t="shared" si="1"/>
        <v/>
      </c>
      <c r="S16" s="25" t="str">
        <f t="shared" si="2"/>
        <v/>
      </c>
      <c r="T16" s="39"/>
      <c r="U16" s="52"/>
      <c r="V16" s="53"/>
      <c r="W16" s="4"/>
      <c r="X16" s="72" t="s">
        <v>66</v>
      </c>
      <c r="Y16" s="73"/>
      <c r="Z16" s="33"/>
      <c r="AA16" s="25">
        <f t="shared" si="3"/>
        <v>0</v>
      </c>
      <c r="AB16" s="25" t="str">
        <f t="shared" si="4"/>
        <v/>
      </c>
      <c r="AC16" s="25" t="str">
        <f t="shared" si="5"/>
        <v/>
      </c>
      <c r="AD16" s="39"/>
      <c r="AE16" s="52"/>
      <c r="AF16" s="53"/>
    </row>
    <row r="17" spans="1:32" x14ac:dyDescent="0.2">
      <c r="A17" s="27" t="s">
        <v>46</v>
      </c>
      <c r="B17" s="50"/>
      <c r="C17" s="51"/>
      <c r="D17" s="25">
        <f>IF(G17&lt;&gt;"",G17,3)*IF(B17="A",4,IF(B17="B",3,IF(B17="C",2,IF(B17="D",1,IF(AND(B17&gt;=0,B17&lt;=4,ISNUMBER(B17)),B17,0)))))</f>
        <v>0</v>
      </c>
      <c r="E17" s="25" t="str">
        <f>IF(OR(B17="A",B17="B",B17="C",B17="D",B17="F",AND(B17&gt;=0,B17&lt;=4,ISNUMBER(B17))),IF(G17&lt;&gt;"",G17,3),"")</f>
        <v/>
      </c>
      <c r="F17" s="25" t="str">
        <f>IF(OR(B17="A",B17="B",B17="C",B17="D",B17="P",AND(B17&gt;=0,B17&lt;=4,ISNUMBER(B17))),IF(G17&lt;&gt;"",G17,3),"")</f>
        <v/>
      </c>
      <c r="G17" s="39"/>
      <c r="H17" s="52"/>
      <c r="I17" s="53"/>
      <c r="J17" s="53"/>
      <c r="K17" s="9"/>
      <c r="L17" s="9"/>
      <c r="M17" s="9"/>
      <c r="N17" s="4"/>
      <c r="O17" s="4" t="s">
        <v>16</v>
      </c>
      <c r="P17" s="31"/>
      <c r="Q17" s="25">
        <f t="shared" si="0"/>
        <v>0</v>
      </c>
      <c r="R17" s="25" t="str">
        <f t="shared" si="1"/>
        <v/>
      </c>
      <c r="S17" s="25" t="str">
        <f t="shared" si="2"/>
        <v/>
      </c>
      <c r="T17" s="39"/>
      <c r="U17" s="52"/>
      <c r="V17" s="53"/>
      <c r="W17" s="4"/>
      <c r="X17" s="61" t="s">
        <v>67</v>
      </c>
      <c r="Y17" s="47"/>
      <c r="Z17" s="33"/>
      <c r="AA17" s="25">
        <f t="shared" si="3"/>
        <v>0</v>
      </c>
      <c r="AB17" s="25" t="str">
        <f t="shared" si="4"/>
        <v/>
      </c>
      <c r="AC17" s="25" t="str">
        <f t="shared" si="5"/>
        <v/>
      </c>
      <c r="AD17" s="39"/>
      <c r="AE17" s="52"/>
      <c r="AF17" s="53"/>
    </row>
    <row r="18" spans="1:32" x14ac:dyDescent="0.2">
      <c r="A18" s="4" t="s">
        <v>35</v>
      </c>
      <c r="B18" s="50"/>
      <c r="C18" s="51"/>
      <c r="D18" s="25">
        <v>0</v>
      </c>
      <c r="E18" s="25" t="str">
        <f>IF(OR(B18="A",B18="B",B18="C",B18="D",B18="F",AND(B18&gt;=0,B18&lt;=4,ISNUMBER(B18))),IF(G18&lt;&gt;"",G18,3),"")</f>
        <v/>
      </c>
      <c r="F18" s="25" t="str">
        <f>IF(OR(B18="A",B18="B",B18="C",B18="D",B18="P",AND(B18&gt;=0,B18&lt;=4,ISNUMBER(B18))),IF(G18&lt;&gt;"",G18,3),"")</f>
        <v/>
      </c>
      <c r="G18" s="39"/>
      <c r="H18" s="52"/>
      <c r="I18" s="53"/>
      <c r="J18" s="53"/>
      <c r="K18" s="9"/>
      <c r="L18" s="9"/>
      <c r="M18" s="9"/>
      <c r="N18" s="4"/>
      <c r="O18" s="27" t="s">
        <v>57</v>
      </c>
      <c r="P18" s="34"/>
      <c r="Q18" s="25">
        <f t="shared" ref="Q18" si="6">IF(T18&lt;&gt;"",T18,3)*IF(P18="A",4,IF(P18="B",3,IF(P18="C",2,IF(P18="D",1,IF(AND(P18&gt;=0,P18&lt;=4,ISNUMBER(P18)),P18,0)))))</f>
        <v>0</v>
      </c>
      <c r="R18" s="25" t="str">
        <f t="shared" ref="R18" si="7">IF(OR(P18="A",P18="B",P18="C",P18="D",P18="F",AND(P18&gt;=0,P18&lt;=4,ISNUMBER(P18))),IF(T18&lt;&gt;"",T18,3),"")</f>
        <v/>
      </c>
      <c r="S18" s="25" t="str">
        <f t="shared" ref="S18" si="8">IF(OR(P18="A",P18="B",P18="C",P18="D",P18="P",AND(P18&gt;=0,P18&lt;=4,ISNUMBER(P18))),IF(T18&lt;&gt;"",T18,3),"")</f>
        <v/>
      </c>
      <c r="T18" s="39"/>
      <c r="U18" s="52"/>
      <c r="V18" s="53"/>
      <c r="W18" s="4"/>
      <c r="X18" s="61" t="s">
        <v>68</v>
      </c>
      <c r="Y18" s="47"/>
      <c r="Z18" s="33"/>
      <c r="AA18" s="25">
        <f t="shared" si="3"/>
        <v>0</v>
      </c>
      <c r="AB18" s="25" t="str">
        <f t="shared" si="4"/>
        <v/>
      </c>
      <c r="AC18" s="25" t="str">
        <f t="shared" si="5"/>
        <v/>
      </c>
      <c r="AD18" s="39"/>
      <c r="AE18" s="52"/>
      <c r="AF18" s="53"/>
    </row>
    <row r="19" spans="1:32" x14ac:dyDescent="0.2">
      <c r="A19" s="4" t="s">
        <v>40</v>
      </c>
      <c r="B19" s="50"/>
      <c r="C19" s="51"/>
      <c r="D19" s="25">
        <f>IF(G19&lt;&gt;"",G19,1)*IF(B19="A",4,IF(B19="B",3,IF(B19="C",2,IF(B19="D",1,IF(AND(B19&gt;=0,B19&lt;=4,ISNUMBER(B19)),B19,0)))))</f>
        <v>0</v>
      </c>
      <c r="E19" s="25" t="str">
        <f>IF(OR(B19="A",B19="B",B19="C",B19="D",B19="F",AND(B19&gt;=0,B19&lt;=4,ISNUMBER(B19))),IF(G19&lt;&gt;"",G19,1),"")</f>
        <v/>
      </c>
      <c r="F19" s="25" t="str">
        <f>IF(OR(B19="A",B19="B",B19="C",B19="D",B19="P",AND(B19&gt;=0,B19&lt;=4,ISNUMBER(B19))),IF(G19&lt;&gt;"",G19,1),"")</f>
        <v/>
      </c>
      <c r="G19" s="39"/>
      <c r="H19" s="52"/>
      <c r="I19" s="53"/>
      <c r="J19" s="53"/>
      <c r="K19" s="9"/>
      <c r="L19" s="9"/>
      <c r="M19" s="9"/>
      <c r="N19" s="4"/>
      <c r="O19" s="62"/>
      <c r="P19" s="47"/>
      <c r="Q19" s="47"/>
      <c r="R19" s="47"/>
      <c r="S19" s="47"/>
      <c r="T19" s="47"/>
      <c r="U19" s="47"/>
      <c r="V19" s="47"/>
      <c r="W19" s="4"/>
      <c r="X19" s="61" t="s">
        <v>69</v>
      </c>
      <c r="Y19" s="47"/>
      <c r="Z19" s="33"/>
      <c r="AA19" s="25">
        <f t="shared" si="3"/>
        <v>0</v>
      </c>
      <c r="AB19" s="25" t="str">
        <f t="shared" si="4"/>
        <v/>
      </c>
      <c r="AC19" s="25" t="str">
        <f t="shared" si="5"/>
        <v/>
      </c>
      <c r="AD19" s="39"/>
      <c r="AE19" s="52"/>
      <c r="AF19" s="53"/>
    </row>
    <row r="20" spans="1:32" x14ac:dyDescent="0.2">
      <c r="A20" s="27" t="s">
        <v>17</v>
      </c>
      <c r="B20" s="59"/>
      <c r="C20" s="60"/>
      <c r="D20" s="25">
        <f>IF(G20&lt;&gt;"",G20,1)*IF(B20="A",4,IF(B20="B",3,IF(B20="C",2,IF(B20="D",1,IF(AND(B20&gt;=0,B20&lt;=4,ISNUMBER(B20)),B20,0)))))</f>
        <v>0</v>
      </c>
      <c r="E20" s="25" t="str">
        <f>IF(OR(B20="A",B20="B",B20="C",B20="D",B20="F",AND(B20&gt;=0,B20&lt;=4,ISNUMBER(B20))),IF(G20&lt;&gt;"",G20,1),"")</f>
        <v/>
      </c>
      <c r="F20" s="25" t="str">
        <f>IF(OR(B20="A",B20="B",B20="C",B20="D",B20="P",AND(B20&gt;=0,B20&lt;=4,ISNUMBER(B20))),IF(G20&lt;&gt;"",G20,1),"")</f>
        <v/>
      </c>
      <c r="G20" s="63"/>
      <c r="H20" s="46"/>
      <c r="I20" s="46"/>
      <c r="J20" s="46"/>
      <c r="K20" s="9"/>
      <c r="L20" s="9"/>
      <c r="M20" s="9"/>
      <c r="N20" s="4"/>
      <c r="O20" s="54"/>
      <c r="P20" s="54"/>
      <c r="Q20" s="54"/>
      <c r="R20" s="54"/>
      <c r="S20" s="54"/>
      <c r="T20" s="54"/>
      <c r="U20" s="46" t="s">
        <v>18</v>
      </c>
      <c r="V20" s="47"/>
      <c r="W20" s="4"/>
      <c r="X20" s="61" t="s">
        <v>70</v>
      </c>
      <c r="Y20" s="47"/>
      <c r="Z20" s="33"/>
      <c r="AA20" s="25">
        <f t="shared" si="3"/>
        <v>0</v>
      </c>
      <c r="AB20" s="25" t="str">
        <f t="shared" si="4"/>
        <v/>
      </c>
      <c r="AC20" s="25" t="str">
        <f t="shared" si="5"/>
        <v/>
      </c>
      <c r="AD20" s="39"/>
      <c r="AE20" s="52"/>
      <c r="AF20" s="53"/>
    </row>
    <row r="21" spans="1:32" x14ac:dyDescent="0.2">
      <c r="A21" s="27" t="s">
        <v>41</v>
      </c>
      <c r="B21" s="57"/>
      <c r="C21" s="58"/>
      <c r="D21" s="25">
        <f>IF(G21&lt;&gt;"",G21,3)*IF(B21="A",4,IF(B21="B",3,IF(B21="C",2,IF(B21="D",1,IF(AND(B21&gt;=0,B21&lt;=4,ISNUMBER(B21)),B21,0)))))</f>
        <v>0</v>
      </c>
      <c r="E21" s="25" t="str">
        <f>IF(OR(B21="A",B21="B",B21="C",B21="D",B21="F",AND(B21&gt;=0,B21&lt;=4,ISNUMBER(B21))),IF(G21&lt;&gt;"",G21,3),"")</f>
        <v/>
      </c>
      <c r="F21" s="25" t="str">
        <f>IF(OR(B21="A",B21="B",B21="C",B21="D",B21="P",AND(B21&gt;=0,B21&lt;=4,ISNUMBER(B21))),IF(G21&lt;&gt;"",G21,3),"")</f>
        <v/>
      </c>
      <c r="G21" s="40"/>
      <c r="H21" s="55"/>
      <c r="I21" s="56"/>
      <c r="J21" s="56"/>
      <c r="K21" s="9"/>
      <c r="L21" s="9"/>
      <c r="M21" s="9"/>
      <c r="N21" s="4"/>
      <c r="O21" s="62" t="s">
        <v>19</v>
      </c>
      <c r="P21" s="47"/>
      <c r="Q21" s="47"/>
      <c r="R21" s="47"/>
      <c r="S21" s="47"/>
      <c r="T21" s="47"/>
      <c r="U21" s="47"/>
      <c r="V21" s="45"/>
      <c r="W21" s="4"/>
      <c r="X21" s="61" t="s">
        <v>71</v>
      </c>
      <c r="Y21" s="47"/>
      <c r="Z21" s="33"/>
      <c r="AA21" s="25">
        <f t="shared" si="3"/>
        <v>0</v>
      </c>
      <c r="AB21" s="25" t="str">
        <f t="shared" si="4"/>
        <v/>
      </c>
      <c r="AC21" s="25" t="str">
        <f t="shared" si="5"/>
        <v/>
      </c>
      <c r="AD21" s="39"/>
      <c r="AE21" s="52"/>
      <c r="AF21" s="53"/>
    </row>
    <row r="22" spans="1:32" x14ac:dyDescent="0.2">
      <c r="A22" s="4" t="s">
        <v>20</v>
      </c>
      <c r="B22" s="57"/>
      <c r="C22" s="58"/>
      <c r="D22" s="25">
        <f>IF(G22&lt;&gt;"",G22,3)*IF(B22="A",4,IF(B22="B",3,IF(B22="C",2,IF(B22="D",1,IF(AND(B22&gt;=0,B22&lt;=4,ISNUMBER(B22)),B22,0)))))</f>
        <v>0</v>
      </c>
      <c r="E22" s="25" t="str">
        <f>IF(OR(B22="A",B22="B",B22="C",B22="D",B22="F",AND(B22&gt;=0,B22&lt;=4,ISNUMBER(B22))),IF(G22&lt;&gt;"",G22,3),"")</f>
        <v/>
      </c>
      <c r="F22" s="25" t="str">
        <f>IF(OR(B22="A",B22="B",B22="C",B22="D",B22="P",AND(B22&gt;=0,B22&lt;=4,ISNUMBER(B22))),IF(G22&lt;&gt;"",G22,3),"")</f>
        <v/>
      </c>
      <c r="G22" s="40"/>
      <c r="H22" s="55"/>
      <c r="I22" s="56"/>
      <c r="J22" s="56"/>
      <c r="K22" s="9"/>
      <c r="L22" s="9"/>
      <c r="M22" s="9"/>
      <c r="N22" s="4"/>
      <c r="O22" s="11">
        <f>SUM(F6:F9,F11:F16,F19,F21:F22,S6:S18,AC6:AC9,AC12:AC31,AC34:AC41,F27:F45,M27:M45)</f>
        <v>0</v>
      </c>
      <c r="P22" s="46" t="s">
        <v>21</v>
      </c>
      <c r="Q22" s="47"/>
      <c r="R22" s="47"/>
      <c r="S22" s="47"/>
      <c r="T22" s="47"/>
      <c r="U22" s="47"/>
      <c r="V22" s="47"/>
      <c r="W22" s="4"/>
      <c r="X22" s="61" t="s">
        <v>72</v>
      </c>
      <c r="Y22" s="47"/>
      <c r="Z22" s="33"/>
      <c r="AA22" s="25">
        <f t="shared" si="3"/>
        <v>0</v>
      </c>
      <c r="AB22" s="25" t="str">
        <f t="shared" si="4"/>
        <v/>
      </c>
      <c r="AC22" s="25" t="str">
        <f t="shared" si="5"/>
        <v/>
      </c>
      <c r="AD22" s="39"/>
      <c r="AE22" s="52"/>
      <c r="AF22" s="53"/>
    </row>
    <row r="23" spans="1:32" x14ac:dyDescent="0.2">
      <c r="A23" s="62"/>
      <c r="B23" s="46"/>
      <c r="C23" s="46"/>
      <c r="D23" s="25"/>
      <c r="E23" s="25" t="str">
        <f>IF(OR(B23="A",B23="B",B23="C",B23="D",B23="F",AND(B23&gt;=0,B23&lt;=4,ISNUMBER(B23))),IF(G23&lt;&gt;"",G23,3),"")</f>
        <v/>
      </c>
      <c r="F23" s="25" t="str">
        <f>IF(OR(B23="A",B23="B",B23="C",B23="D",B23="P",AND(B23&gt;=0,B23&lt;=4,ISNUMBER(B23))),IF(G23&lt;&gt;"",G23,3),"")</f>
        <v/>
      </c>
      <c r="G23" s="63"/>
      <c r="H23" s="46"/>
      <c r="I23" s="46"/>
      <c r="J23" s="46"/>
      <c r="K23" s="9"/>
      <c r="L23" s="9"/>
      <c r="M23" s="9"/>
      <c r="N23" s="4"/>
      <c r="O23" s="12" t="str">
        <f>IF(O22=0,"N/A",ROUNDDOWN(SUM(D6:D9,D11:D16,D19,D21:D22,Q6:Q18,AA6:AA9,AA12:AA31,AA34:AA41,D27:D45,K27:K45)/SUM(E6:E9,E11:E16,E19,E21:E22,R6:R18,AB6:AB9,AB12:AB31,AB34:AB41,E27:E45,L27:L45),2))</f>
        <v>N/A</v>
      </c>
      <c r="P23" s="61" t="s">
        <v>52</v>
      </c>
      <c r="Q23" s="46"/>
      <c r="R23" s="46"/>
      <c r="S23" s="46"/>
      <c r="T23" s="46"/>
      <c r="U23" s="46"/>
      <c r="V23" s="46"/>
      <c r="W23" s="4"/>
      <c r="X23" s="61" t="s">
        <v>73</v>
      </c>
      <c r="Y23" s="47"/>
      <c r="Z23" s="33"/>
      <c r="AA23" s="25">
        <f t="shared" si="3"/>
        <v>0</v>
      </c>
      <c r="AB23" s="25" t="str">
        <f t="shared" si="4"/>
        <v/>
      </c>
      <c r="AC23" s="25" t="str">
        <f t="shared" si="5"/>
        <v/>
      </c>
      <c r="AD23" s="39"/>
      <c r="AE23" s="52"/>
      <c r="AF23" s="53"/>
    </row>
    <row r="24" spans="1:32" x14ac:dyDescent="0.2">
      <c r="A24" s="46" t="s">
        <v>22</v>
      </c>
      <c r="B24" s="47"/>
      <c r="C24" s="47"/>
      <c r="D24" s="47"/>
      <c r="E24" s="47"/>
      <c r="F24" s="47"/>
      <c r="G24" s="47"/>
      <c r="H24" s="47"/>
      <c r="I24" s="47"/>
      <c r="J24" s="47"/>
      <c r="K24" s="9"/>
      <c r="L24" s="9"/>
      <c r="M24" s="5"/>
      <c r="N24" s="4"/>
      <c r="O24" s="12" t="str">
        <f>IF(SUM(R6:R18,AB6:AB9,AB12:AB31,AB34:AB41)=0,"N/A",ROUNDDOWN(SUM(Q6:Q18,AA6:AA9,AA12:AA31,AA34:AA41)/SUM(R6:R18,AB6:AB9,AB12:AB31,AB34:AB41),2))</f>
        <v>N/A</v>
      </c>
      <c r="P24" s="61" t="s">
        <v>54</v>
      </c>
      <c r="Q24" s="46"/>
      <c r="R24" s="46"/>
      <c r="S24" s="46"/>
      <c r="T24" s="46"/>
      <c r="U24" s="46"/>
      <c r="V24" s="47"/>
      <c r="W24" s="4"/>
      <c r="X24" s="61" t="s">
        <v>74</v>
      </c>
      <c r="Y24" s="47"/>
      <c r="Z24" s="33"/>
      <c r="AA24" s="25">
        <f t="shared" si="3"/>
        <v>0</v>
      </c>
      <c r="AB24" s="25" t="str">
        <f t="shared" si="4"/>
        <v/>
      </c>
      <c r="AC24" s="25" t="str">
        <f t="shared" si="5"/>
        <v/>
      </c>
      <c r="AD24" s="39"/>
      <c r="AE24" s="52"/>
      <c r="AF24" s="53"/>
    </row>
    <row r="25" spans="1:32" x14ac:dyDescent="0.2">
      <c r="A25" s="48" t="s">
        <v>23</v>
      </c>
      <c r="B25" s="47"/>
      <c r="C25" s="47"/>
      <c r="D25" s="47"/>
      <c r="E25" s="47"/>
      <c r="F25" s="47"/>
      <c r="G25" s="47"/>
      <c r="H25" s="49" t="s">
        <v>24</v>
      </c>
      <c r="I25" s="47"/>
      <c r="J25" s="47"/>
      <c r="K25" s="9"/>
      <c r="L25" s="9"/>
      <c r="M25" s="5"/>
      <c r="N25" s="4"/>
      <c r="O25" s="12" t="str">
        <f>IF(SUM(AB6:AB9,AB12:AB31,AB34:AB41)=0,"N/A",ROUNDDOWN(SUM(AA6:AA9,AA12:AA31,AA34:AA41)/SUM(AB6:AB9,AB12:AB31,AB34:AB41),2))</f>
        <v>N/A</v>
      </c>
      <c r="P25" s="61" t="s">
        <v>53</v>
      </c>
      <c r="Q25" s="46"/>
      <c r="R25" s="46"/>
      <c r="S25" s="46"/>
      <c r="T25" s="46"/>
      <c r="U25" s="46"/>
      <c r="V25" s="47"/>
      <c r="W25" s="4"/>
      <c r="X25" s="61" t="s">
        <v>75</v>
      </c>
      <c r="Y25" s="47"/>
      <c r="Z25" s="33"/>
      <c r="AA25" s="25">
        <f t="shared" ref="AA25" si="9">IF(AD25&lt;&gt;"",AD25,3)*IF(Z25="A",4,IF(Z25="B",3,IF(Z25="C",2,IF(Z25="D",1,IF(AND(Z25&gt;=0,Z25&lt;=4,ISNUMBER(Z25)),Z25,0)))))</f>
        <v>0</v>
      </c>
      <c r="AB25" s="25" t="str">
        <f t="shared" ref="AB25" si="10">IF(OR(Z25="A",Z25="B",Z25="C",Z25="D",Z25="F",AND(Z25&gt;=0,Z25&lt;=4,ISNUMBER(Z25))),IF(AD25&lt;&gt;"",AD25,3),"")</f>
        <v/>
      </c>
      <c r="AC25" s="25" t="str">
        <f t="shared" ref="AC25" si="11">IF(OR(Z25="A",Z25="B",Z25="C",Z25="D",Z25="P",AND(Z25&gt;=0,Z25&lt;=4,ISNUMBER(Z25))),IF(AD25&lt;&gt;"",AD25,3),"")</f>
        <v/>
      </c>
      <c r="AD25" s="39"/>
      <c r="AE25" s="52"/>
      <c r="AF25" s="53"/>
    </row>
    <row r="26" spans="1:32" x14ac:dyDescent="0.2">
      <c r="A26" s="13" t="s">
        <v>3</v>
      </c>
      <c r="B26" s="13" t="s">
        <v>25</v>
      </c>
      <c r="C26" s="17" t="s">
        <v>26</v>
      </c>
      <c r="D26" s="9"/>
      <c r="E26" s="9"/>
      <c r="F26" s="9"/>
      <c r="G26" s="13"/>
      <c r="H26" s="13" t="s">
        <v>3</v>
      </c>
      <c r="I26" s="13" t="s">
        <v>25</v>
      </c>
      <c r="J26" s="11" t="s">
        <v>26</v>
      </c>
      <c r="K26" s="16" t="s">
        <v>32</v>
      </c>
      <c r="L26" s="16" t="s">
        <v>31</v>
      </c>
      <c r="M26" s="16" t="s">
        <v>30</v>
      </c>
      <c r="N26" s="4"/>
      <c r="O26" s="29"/>
      <c r="P26" s="5" t="s">
        <v>27</v>
      </c>
      <c r="Q26" s="5"/>
      <c r="R26" s="5"/>
      <c r="S26" s="5"/>
      <c r="T26" s="5"/>
      <c r="U26" s="5"/>
      <c r="V26" s="5"/>
      <c r="W26" s="4"/>
      <c r="X26" s="61" t="s">
        <v>76</v>
      </c>
      <c r="Y26" s="47"/>
      <c r="Z26" s="33"/>
      <c r="AA26" s="25">
        <f t="shared" ref="AA26" si="12">IF(AD26&lt;&gt;"",AD26,3)*IF(Z26="A",4,IF(Z26="B",3,IF(Z26="C",2,IF(Z26="D",1,IF(AND(Z26&gt;=0,Z26&lt;=4,ISNUMBER(Z26)),Z26,0)))))</f>
        <v>0</v>
      </c>
      <c r="AB26" s="25" t="str">
        <f t="shared" ref="AB26" si="13">IF(OR(Z26="A",Z26="B",Z26="C",Z26="D",Z26="F",AND(Z26&gt;=0,Z26&lt;=4,ISNUMBER(Z26))),IF(AD26&lt;&gt;"",AD26,3),"")</f>
        <v/>
      </c>
      <c r="AC26" s="25" t="str">
        <f t="shared" ref="AC26" si="14">IF(OR(Z26="A",Z26="B",Z26="C",Z26="D",Z26="P",AND(Z26&gt;=0,Z26&lt;=4,ISNUMBER(Z26))),IF(AD26&lt;&gt;"",AD26,3),"")</f>
        <v/>
      </c>
      <c r="AD26" s="39"/>
      <c r="AE26" s="52"/>
      <c r="AF26" s="53"/>
    </row>
    <row r="27" spans="1:32" x14ac:dyDescent="0.2">
      <c r="A27" s="36"/>
      <c r="B27" s="28"/>
      <c r="C27" s="41"/>
      <c r="D27" s="8">
        <f t="shared" ref="D27" si="15">C27*IF(OR(B27="A",B27="RA"),4,IF(OR(B27="B",B27="RB"),3,IF(OR(B27="C",B27="RC"),2,IF(OR(B27="D",B27="RD"),1,IF(AND(B27&gt;=0,B27&lt;=4,ISNUMBER(B27)),B27,0)))))</f>
        <v>0</v>
      </c>
      <c r="E27" s="8" t="str">
        <f t="shared" ref="E27" si="16">IF(OR(B27="",C27=""),"",IF(OR(B27="A",B27="B",B27="C",B27="D",B27="F",B27="RA",B27="RB",B27="RC",B27="RD",B27="RF",AND(B27&gt;=0,B27&lt;=4,ISNUMBER(B27))),C27,""))</f>
        <v/>
      </c>
      <c r="F27" s="8" t="str">
        <f t="shared" ref="F27" si="17">IF(OR(B27="",C27=""),"",IF(OR(B27="A",B27="B",B27="C",B27="D",B27="P",AND(B27&gt;=0,B27&lt;=4,ISNUMBER(B27))),C27,""))</f>
        <v/>
      </c>
      <c r="G27" s="14"/>
      <c r="H27" s="36"/>
      <c r="I27" s="28"/>
      <c r="J27" s="43"/>
      <c r="K27" s="8">
        <f t="shared" ref="K27" si="18">J27*IF(OR(I27="A",I27="RA"),4,IF(OR(I27="B",I27="RB"),3,IF(OR(I27="C",I27="RC"),2,IF(OR(I27="D",I27="RD"),1,IF(AND(I27&gt;=0,I27&lt;=4,ISNUMBER(I27)),I27,0)))))</f>
        <v>0</v>
      </c>
      <c r="L27" s="8" t="str">
        <f t="shared" ref="L27" si="19">IF(OR(I27="",J27=""),"",IF(OR(I27="A",I27="B",I27="C",I27="D",I27="F",I27="RA",I27="RB",I27="RC",I27="RD",I27="RF",AND(I27&gt;=0,I27&lt;=4,ISNUMBER(I27))),J27,""))</f>
        <v/>
      </c>
      <c r="M27" s="8" t="str">
        <f t="shared" ref="M27" si="20">IF(OR(I27="",J27=""),"",IF(OR(I27="A",I27="B",I27="C",I27="D",I27="P",AND(I27&gt;=0,I27&lt;=4,ISNUMBER(I27))),J27,""))</f>
        <v/>
      </c>
      <c r="N27" s="4"/>
      <c r="O27" s="29"/>
      <c r="P27" s="46" t="s">
        <v>28</v>
      </c>
      <c r="Q27" s="47"/>
      <c r="R27" s="47"/>
      <c r="S27" s="47"/>
      <c r="T27" s="47"/>
      <c r="U27" s="47"/>
      <c r="V27" s="47"/>
      <c r="W27" s="4"/>
      <c r="X27" s="61" t="s">
        <v>77</v>
      </c>
      <c r="Y27" s="47"/>
      <c r="Z27" s="33"/>
      <c r="AA27" s="25">
        <f t="shared" si="3"/>
        <v>0</v>
      </c>
      <c r="AB27" s="25" t="str">
        <f t="shared" si="4"/>
        <v/>
      </c>
      <c r="AC27" s="25" t="str">
        <f t="shared" si="5"/>
        <v/>
      </c>
      <c r="AD27" s="39"/>
      <c r="AE27" s="37"/>
      <c r="AF27" s="38"/>
    </row>
    <row r="28" spans="1:32" x14ac:dyDescent="0.2">
      <c r="A28" s="36"/>
      <c r="B28" s="28"/>
      <c r="C28" s="41"/>
      <c r="D28" s="8">
        <f t="shared" ref="D28:D45" si="21">C28*IF(OR(B28="A",B28="RA"),4,IF(OR(B28="B",B28="RB"),3,IF(OR(B28="C",B28="RC"),2,IF(OR(B28="D",B28="RD"),1,IF(AND(B28&gt;=0,B28&lt;=4,ISNUMBER(B28)),B28,0)))))</f>
        <v>0</v>
      </c>
      <c r="E28" s="8" t="str">
        <f t="shared" ref="E28:E45" si="22">IF(OR(B28="",C28=""),"",IF(OR(B28="A",B28="B",B28="C",B28="D",B28="F",B28="RA",B28="RB",B28="RC",B28="RD",B28="RF",AND(B28&gt;=0,B28&lt;=4,ISNUMBER(B28))),C28,""))</f>
        <v/>
      </c>
      <c r="F28" s="8" t="str">
        <f t="shared" ref="F28:F45" si="23">IF(OR(B28="",C28=""),"",IF(OR(B28="A",B28="B",B28="C",B28="D",B28="P",AND(B28&gt;=0,B28&lt;=4,ISNUMBER(B28))),C28,""))</f>
        <v/>
      </c>
      <c r="G28" s="14"/>
      <c r="H28" s="36"/>
      <c r="I28" s="28"/>
      <c r="J28" s="43"/>
      <c r="K28" s="8">
        <f t="shared" ref="K28:K45" si="24">J28*IF(OR(I28="A",I28="RA"),4,IF(OR(I28="B",I28="RB"),3,IF(OR(I28="C",I28="RC"),2,IF(OR(I28="D",I28="RD"),1,IF(AND(I28&gt;=0,I28&lt;=4,ISNUMBER(I28)),I28,0)))))</f>
        <v>0</v>
      </c>
      <c r="L28" s="8" t="str">
        <f t="shared" ref="L28:L34" si="25">IF(OR(I28="",J28=""),"",IF(OR(I28="A",I28="B",I28="C",I28="D",I28="F",I28="RA",I28="RB",I28="RC",I28="RD",I28="RF",AND(I28&gt;=0,I28&lt;=4,ISNUMBER(I28))),J28,""))</f>
        <v/>
      </c>
      <c r="M28" s="8" t="str">
        <f t="shared" ref="M28:M45" si="26">IF(OR(I28="",J28=""),"",IF(OR(I28="A",I28="B",I28="C",I28="D",I28="P",AND(I28&gt;=0,I28&lt;=4,ISNUMBER(I28))),J28,""))</f>
        <v/>
      </c>
      <c r="N28" s="4"/>
      <c r="O28" s="46"/>
      <c r="P28" s="47"/>
      <c r="Q28" s="47"/>
      <c r="R28" s="47"/>
      <c r="S28" s="47"/>
      <c r="T28" s="47"/>
      <c r="U28" s="47"/>
      <c r="V28" s="47"/>
      <c r="W28" s="4"/>
      <c r="X28" s="61" t="s">
        <v>81</v>
      </c>
      <c r="Y28" s="46"/>
      <c r="Z28" s="33"/>
      <c r="AA28" s="25">
        <f t="shared" si="3"/>
        <v>0</v>
      </c>
      <c r="AB28" s="25" t="str">
        <f t="shared" si="4"/>
        <v/>
      </c>
      <c r="AC28" s="25" t="str">
        <f t="shared" si="5"/>
        <v/>
      </c>
      <c r="AD28" s="39"/>
      <c r="AE28" s="52"/>
      <c r="AF28" s="53"/>
    </row>
    <row r="29" spans="1:32" x14ac:dyDescent="0.2">
      <c r="A29" s="36"/>
      <c r="B29" s="28"/>
      <c r="C29" s="41"/>
      <c r="D29" s="8">
        <f t="shared" si="21"/>
        <v>0</v>
      </c>
      <c r="E29" s="8" t="str">
        <f t="shared" si="22"/>
        <v/>
      </c>
      <c r="F29" s="8" t="str">
        <f t="shared" si="23"/>
        <v/>
      </c>
      <c r="G29" s="14"/>
      <c r="H29" s="36"/>
      <c r="I29" s="28"/>
      <c r="J29" s="44"/>
      <c r="K29" s="8">
        <f t="shared" si="24"/>
        <v>0</v>
      </c>
      <c r="L29" s="8" t="str">
        <f t="shared" si="25"/>
        <v/>
      </c>
      <c r="M29" s="8" t="str">
        <f t="shared" si="26"/>
        <v/>
      </c>
      <c r="N29" s="4"/>
      <c r="O29" s="35" t="s">
        <v>29</v>
      </c>
      <c r="P29" s="62"/>
      <c r="Q29" s="47"/>
      <c r="R29" s="47"/>
      <c r="S29" s="47"/>
      <c r="T29" s="47"/>
      <c r="U29" s="47"/>
      <c r="V29" s="47"/>
      <c r="W29" s="4"/>
      <c r="X29" s="61" t="s">
        <v>78</v>
      </c>
      <c r="Y29" s="46"/>
      <c r="Z29" s="33"/>
      <c r="AA29" s="25">
        <f t="shared" si="3"/>
        <v>0</v>
      </c>
      <c r="AB29" s="25" t="str">
        <f t="shared" si="4"/>
        <v/>
      </c>
      <c r="AC29" s="25" t="str">
        <f t="shared" si="5"/>
        <v/>
      </c>
      <c r="AD29" s="39"/>
      <c r="AE29" s="52"/>
      <c r="AF29" s="53"/>
    </row>
    <row r="30" spans="1:32" x14ac:dyDescent="0.2">
      <c r="A30" s="36"/>
      <c r="B30" s="28"/>
      <c r="C30" s="42"/>
      <c r="D30" s="8">
        <f t="shared" si="21"/>
        <v>0</v>
      </c>
      <c r="E30" s="8" t="str">
        <f t="shared" si="22"/>
        <v/>
      </c>
      <c r="F30" s="8" t="str">
        <f t="shared" si="23"/>
        <v/>
      </c>
      <c r="G30" s="14"/>
      <c r="H30" s="36"/>
      <c r="I30" s="28"/>
      <c r="J30" s="44"/>
      <c r="K30" s="8">
        <f t="shared" si="24"/>
        <v>0</v>
      </c>
      <c r="L30" s="8" t="str">
        <f t="shared" si="25"/>
        <v/>
      </c>
      <c r="M30" s="8" t="str">
        <f t="shared" si="26"/>
        <v/>
      </c>
      <c r="N30" s="4"/>
      <c r="O30" s="5"/>
      <c r="P30" s="9"/>
      <c r="Q30" s="9"/>
      <c r="R30" s="9"/>
      <c r="S30" s="9"/>
      <c r="T30" s="9"/>
      <c r="U30" s="9"/>
      <c r="V30" s="9"/>
      <c r="W30" s="4"/>
      <c r="X30" s="61" t="s">
        <v>79</v>
      </c>
      <c r="Y30" s="46"/>
      <c r="Z30" s="33"/>
      <c r="AA30" s="25">
        <f t="shared" si="3"/>
        <v>0</v>
      </c>
      <c r="AB30" s="25" t="str">
        <f t="shared" si="4"/>
        <v/>
      </c>
      <c r="AC30" s="25" t="str">
        <f t="shared" si="5"/>
        <v/>
      </c>
      <c r="AD30" s="39"/>
      <c r="AE30" s="52"/>
      <c r="AF30" s="53"/>
    </row>
    <row r="31" spans="1:32" x14ac:dyDescent="0.2">
      <c r="A31" s="36"/>
      <c r="B31" s="28"/>
      <c r="C31" s="42"/>
      <c r="D31" s="8">
        <f t="shared" si="21"/>
        <v>0</v>
      </c>
      <c r="E31" s="8" t="str">
        <f t="shared" si="22"/>
        <v/>
      </c>
      <c r="F31" s="8" t="str">
        <f t="shared" si="23"/>
        <v/>
      </c>
      <c r="G31" s="14"/>
      <c r="H31" s="36"/>
      <c r="I31" s="28"/>
      <c r="J31" s="44"/>
      <c r="K31" s="8">
        <f t="shared" si="24"/>
        <v>0</v>
      </c>
      <c r="L31" s="8" t="str">
        <f t="shared" si="25"/>
        <v/>
      </c>
      <c r="M31" s="8" t="str">
        <f t="shared" si="26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1" t="s">
        <v>80</v>
      </c>
      <c r="Y31" s="46"/>
      <c r="Z31" s="33"/>
      <c r="AA31" s="25">
        <f t="shared" si="3"/>
        <v>0</v>
      </c>
      <c r="AB31" s="25" t="str">
        <f t="shared" si="4"/>
        <v/>
      </c>
      <c r="AC31" s="25" t="str">
        <f t="shared" si="5"/>
        <v/>
      </c>
      <c r="AD31" s="39"/>
      <c r="AE31" s="55"/>
      <c r="AF31" s="56"/>
    </row>
    <row r="32" spans="1:32" x14ac:dyDescent="0.2">
      <c r="A32" s="36"/>
      <c r="B32" s="28"/>
      <c r="C32" s="42"/>
      <c r="D32" s="8">
        <f t="shared" si="21"/>
        <v>0</v>
      </c>
      <c r="E32" s="8" t="str">
        <f t="shared" si="22"/>
        <v/>
      </c>
      <c r="F32" s="8" t="str">
        <f t="shared" si="23"/>
        <v/>
      </c>
      <c r="G32" s="14"/>
      <c r="H32" s="36"/>
      <c r="I32" s="28"/>
      <c r="J32" s="44"/>
      <c r="K32" s="8">
        <f t="shared" si="24"/>
        <v>0</v>
      </c>
      <c r="L32" s="8" t="str">
        <f t="shared" si="25"/>
        <v/>
      </c>
      <c r="M32" s="8" t="str">
        <f t="shared" si="26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46"/>
      <c r="Y32" s="47"/>
      <c r="Z32" s="47"/>
      <c r="AA32" s="47"/>
      <c r="AB32" s="47"/>
      <c r="AC32" s="47"/>
      <c r="AD32" s="47"/>
      <c r="AE32" s="47"/>
      <c r="AF32" s="47"/>
    </row>
    <row r="33" spans="1:32" x14ac:dyDescent="0.2">
      <c r="A33" s="36"/>
      <c r="B33" s="28"/>
      <c r="C33" s="42"/>
      <c r="D33" s="8">
        <f t="shared" si="21"/>
        <v>0</v>
      </c>
      <c r="E33" s="8" t="str">
        <f t="shared" si="22"/>
        <v/>
      </c>
      <c r="F33" s="8" t="str">
        <f t="shared" si="23"/>
        <v/>
      </c>
      <c r="G33" s="14"/>
      <c r="H33" s="36"/>
      <c r="I33" s="28"/>
      <c r="J33" s="44"/>
      <c r="K33" s="8">
        <f t="shared" si="24"/>
        <v>0</v>
      </c>
      <c r="L33" s="8" t="str">
        <f t="shared" si="25"/>
        <v/>
      </c>
      <c r="M33" s="8" t="str">
        <f t="shared" si="26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46" t="s">
        <v>51</v>
      </c>
      <c r="Y33" s="46"/>
      <c r="Z33" s="46"/>
      <c r="AA33" s="46"/>
      <c r="AB33" s="46"/>
      <c r="AC33" s="46"/>
      <c r="AD33" s="46"/>
      <c r="AE33" s="46"/>
      <c r="AF33" s="46"/>
    </row>
    <row r="34" spans="1:32" x14ac:dyDescent="0.2">
      <c r="A34" s="36"/>
      <c r="B34" s="28"/>
      <c r="C34" s="42"/>
      <c r="D34" s="8">
        <f t="shared" si="21"/>
        <v>0</v>
      </c>
      <c r="E34" s="8" t="str">
        <f t="shared" si="22"/>
        <v/>
      </c>
      <c r="F34" s="8" t="str">
        <f t="shared" si="23"/>
        <v/>
      </c>
      <c r="G34" s="14"/>
      <c r="H34" s="36"/>
      <c r="I34" s="28"/>
      <c r="J34" s="44"/>
      <c r="K34" s="8">
        <f t="shared" si="24"/>
        <v>0</v>
      </c>
      <c r="L34" s="8" t="str">
        <f t="shared" si="25"/>
        <v/>
      </c>
      <c r="M34" s="8" t="str">
        <f t="shared" si="26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70"/>
      <c r="Y34" s="71"/>
      <c r="Z34" s="33"/>
      <c r="AA34" s="25">
        <f t="shared" ref="AA34:AA40" si="27">IF(AD34&lt;&gt;"",AD34,3)*IF(Z34="A",4,IF(Z34="B",3,IF(Z34="C",2,IF(Z34="D",1,IF(AND(Z34&gt;=0,Z34&lt;=4,ISNUMBER(Z34)),Z34,0)))))</f>
        <v>0</v>
      </c>
      <c r="AB34" s="25" t="str">
        <f t="shared" ref="AB34:AB40" si="28">IF(OR(Z34="A",Z34="B",Z34="C",Z34="D",Z34="F",AND(Z34&gt;=0,Z34&lt;=4,ISNUMBER(Z34))),IF(AD34&lt;&gt;"",AD34,3),"")</f>
        <v/>
      </c>
      <c r="AC34" s="25" t="str">
        <f t="shared" ref="AC34:AC40" si="29">IF(OR(Z34="A",Z34="B",Z34="C",Z34="D",Z34="P",AND(Z34&gt;=0,Z34&lt;=4,ISNUMBER(Z34))),IF(AD34&lt;&gt;"",AD34,3),"")</f>
        <v/>
      </c>
      <c r="AD34" s="39"/>
      <c r="AE34" s="55"/>
      <c r="AF34" s="56"/>
    </row>
    <row r="35" spans="1:32" x14ac:dyDescent="0.2">
      <c r="A35" s="36"/>
      <c r="B35" s="28"/>
      <c r="C35" s="42"/>
      <c r="D35" s="8">
        <f t="shared" si="21"/>
        <v>0</v>
      </c>
      <c r="E35" s="8" t="str">
        <f t="shared" si="22"/>
        <v/>
      </c>
      <c r="F35" s="8" t="str">
        <f t="shared" si="23"/>
        <v/>
      </c>
      <c r="G35" s="14"/>
      <c r="H35" s="36"/>
      <c r="I35" s="28"/>
      <c r="J35" s="44"/>
      <c r="K35" s="8">
        <f t="shared" si="24"/>
        <v>0</v>
      </c>
      <c r="L35" s="8" t="str">
        <f t="shared" ref="L35:L45" si="30">IF(OR(I35="",J35=""),"",IF(OR(I35="A",I35="B",I35="C",I35="D",I35="F",I35="RA",I35="RB",I35="RC",I35="RD",I35="RF",AND(I35&gt;=0,I35&lt;=4,ISNUMBER(I35))),J35,""))</f>
        <v/>
      </c>
      <c r="M35" s="8" t="str">
        <f t="shared" si="26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70"/>
      <c r="Y35" s="71"/>
      <c r="Z35" s="33"/>
      <c r="AA35" s="25">
        <f t="shared" si="27"/>
        <v>0</v>
      </c>
      <c r="AB35" s="25" t="str">
        <f t="shared" si="28"/>
        <v/>
      </c>
      <c r="AC35" s="25" t="str">
        <f t="shared" si="29"/>
        <v/>
      </c>
      <c r="AD35" s="39"/>
      <c r="AE35" s="55"/>
      <c r="AF35" s="56"/>
    </row>
    <row r="36" spans="1:32" x14ac:dyDescent="0.2">
      <c r="A36" s="36"/>
      <c r="B36" s="28"/>
      <c r="C36" s="42"/>
      <c r="D36" s="8">
        <f t="shared" si="21"/>
        <v>0</v>
      </c>
      <c r="E36" s="8" t="str">
        <f t="shared" si="22"/>
        <v/>
      </c>
      <c r="F36" s="8" t="str">
        <f t="shared" si="23"/>
        <v/>
      </c>
      <c r="G36" s="14"/>
      <c r="H36" s="36"/>
      <c r="I36" s="28"/>
      <c r="J36" s="44"/>
      <c r="K36" s="8">
        <f t="shared" si="24"/>
        <v>0</v>
      </c>
      <c r="L36" s="8" t="str">
        <f t="shared" si="30"/>
        <v/>
      </c>
      <c r="M36" s="8" t="str">
        <f t="shared" si="26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70"/>
      <c r="Y36" s="71"/>
      <c r="Z36" s="33"/>
      <c r="AA36" s="25">
        <f t="shared" si="27"/>
        <v>0</v>
      </c>
      <c r="AB36" s="25" t="str">
        <f t="shared" si="28"/>
        <v/>
      </c>
      <c r="AC36" s="25" t="str">
        <f t="shared" si="29"/>
        <v/>
      </c>
      <c r="AD36" s="39"/>
      <c r="AE36" s="52"/>
      <c r="AF36" s="53"/>
    </row>
    <row r="37" spans="1:32" x14ac:dyDescent="0.2">
      <c r="A37" s="36"/>
      <c r="B37" s="28"/>
      <c r="C37" s="42"/>
      <c r="D37" s="8">
        <f t="shared" si="21"/>
        <v>0</v>
      </c>
      <c r="E37" s="8" t="str">
        <f t="shared" si="22"/>
        <v/>
      </c>
      <c r="F37" s="8" t="str">
        <f t="shared" si="23"/>
        <v/>
      </c>
      <c r="G37" s="14"/>
      <c r="H37" s="36"/>
      <c r="I37" s="28"/>
      <c r="J37" s="44"/>
      <c r="K37" s="8">
        <f t="shared" si="24"/>
        <v>0</v>
      </c>
      <c r="L37" s="8" t="str">
        <f t="shared" si="30"/>
        <v/>
      </c>
      <c r="M37" s="8" t="str">
        <f t="shared" si="26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70"/>
      <c r="Y37" s="71"/>
      <c r="Z37" s="32"/>
      <c r="AA37" s="25">
        <f t="shared" si="27"/>
        <v>0</v>
      </c>
      <c r="AB37" s="25" t="str">
        <f t="shared" si="28"/>
        <v/>
      </c>
      <c r="AC37" s="25" t="str">
        <f t="shared" si="29"/>
        <v/>
      </c>
      <c r="AD37" s="39"/>
      <c r="AE37" s="52"/>
      <c r="AF37" s="53"/>
    </row>
    <row r="38" spans="1:32" x14ac:dyDescent="0.2">
      <c r="A38" s="36"/>
      <c r="B38" s="28"/>
      <c r="C38" s="42"/>
      <c r="D38" s="8">
        <f t="shared" si="21"/>
        <v>0</v>
      </c>
      <c r="E38" s="8" t="str">
        <f t="shared" si="22"/>
        <v/>
      </c>
      <c r="F38" s="8" t="str">
        <f t="shared" si="23"/>
        <v/>
      </c>
      <c r="G38" s="14"/>
      <c r="H38" s="36"/>
      <c r="I38" s="28"/>
      <c r="J38" s="44"/>
      <c r="K38" s="8">
        <f t="shared" si="24"/>
        <v>0</v>
      </c>
      <c r="L38" s="8" t="str">
        <f t="shared" si="30"/>
        <v/>
      </c>
      <c r="M38" s="8" t="str">
        <f t="shared" si="26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70"/>
      <c r="Y38" s="71"/>
      <c r="Z38" s="32"/>
      <c r="AA38" s="25">
        <f t="shared" si="27"/>
        <v>0</v>
      </c>
      <c r="AB38" s="25" t="str">
        <f t="shared" si="28"/>
        <v/>
      </c>
      <c r="AC38" s="25" t="str">
        <f t="shared" si="29"/>
        <v/>
      </c>
      <c r="AD38" s="39"/>
      <c r="AE38" s="52"/>
      <c r="AF38" s="53"/>
    </row>
    <row r="39" spans="1:32" x14ac:dyDescent="0.2">
      <c r="A39" s="36"/>
      <c r="B39" s="28"/>
      <c r="C39" s="42"/>
      <c r="D39" s="8">
        <f t="shared" si="21"/>
        <v>0</v>
      </c>
      <c r="E39" s="8" t="str">
        <f t="shared" si="22"/>
        <v/>
      </c>
      <c r="F39" s="8" t="str">
        <f t="shared" si="23"/>
        <v/>
      </c>
      <c r="G39" s="14"/>
      <c r="H39" s="36"/>
      <c r="I39" s="28"/>
      <c r="J39" s="44"/>
      <c r="K39" s="8">
        <f t="shared" si="24"/>
        <v>0</v>
      </c>
      <c r="L39" s="8" t="str">
        <f t="shared" si="30"/>
        <v/>
      </c>
      <c r="M39" s="8" t="str">
        <f t="shared" si="26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70"/>
      <c r="Y39" s="71"/>
      <c r="Z39" s="32"/>
      <c r="AA39" s="25">
        <f t="shared" si="27"/>
        <v>0</v>
      </c>
      <c r="AB39" s="25" t="str">
        <f t="shared" si="28"/>
        <v/>
      </c>
      <c r="AC39" s="25" t="str">
        <f t="shared" si="29"/>
        <v/>
      </c>
      <c r="AD39" s="39"/>
      <c r="AE39" s="52"/>
      <c r="AF39" s="53"/>
    </row>
    <row r="40" spans="1:32" x14ac:dyDescent="0.2">
      <c r="A40" s="36"/>
      <c r="B40" s="28"/>
      <c r="C40" s="42"/>
      <c r="D40" s="8">
        <f t="shared" si="21"/>
        <v>0</v>
      </c>
      <c r="E40" s="8" t="str">
        <f t="shared" si="22"/>
        <v/>
      </c>
      <c r="F40" s="8" t="str">
        <f t="shared" si="23"/>
        <v/>
      </c>
      <c r="G40" s="14"/>
      <c r="H40" s="36"/>
      <c r="I40" s="28"/>
      <c r="J40" s="44"/>
      <c r="K40" s="8">
        <f t="shared" si="24"/>
        <v>0</v>
      </c>
      <c r="L40" s="8" t="str">
        <f t="shared" si="30"/>
        <v/>
      </c>
      <c r="M40" s="8" t="str">
        <f t="shared" si="26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70"/>
      <c r="Y40" s="71"/>
      <c r="Z40" s="32"/>
      <c r="AA40" s="25">
        <f t="shared" si="27"/>
        <v>0</v>
      </c>
      <c r="AB40" s="25" t="str">
        <f t="shared" si="28"/>
        <v/>
      </c>
      <c r="AC40" s="25" t="str">
        <f t="shared" si="29"/>
        <v/>
      </c>
      <c r="AD40" s="39"/>
      <c r="AE40" s="52"/>
      <c r="AF40" s="53"/>
    </row>
    <row r="41" spans="1:32" x14ac:dyDescent="0.2">
      <c r="A41" s="36"/>
      <c r="B41" s="28"/>
      <c r="C41" s="42"/>
      <c r="D41" s="8">
        <f t="shared" si="21"/>
        <v>0</v>
      </c>
      <c r="E41" s="8" t="str">
        <f t="shared" si="22"/>
        <v/>
      </c>
      <c r="F41" s="8" t="str">
        <f t="shared" si="23"/>
        <v/>
      </c>
      <c r="G41" s="14"/>
      <c r="H41" s="36"/>
      <c r="I41" s="28"/>
      <c r="J41" s="44"/>
      <c r="K41" s="8">
        <f t="shared" si="24"/>
        <v>0</v>
      </c>
      <c r="L41" s="8" t="str">
        <f t="shared" si="30"/>
        <v/>
      </c>
      <c r="M41" s="8" t="str">
        <f t="shared" si="26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70"/>
      <c r="Y41" s="71"/>
      <c r="Z41" s="32"/>
      <c r="AA41" s="25">
        <f t="shared" ref="AA41" si="31">IF(AD41&lt;&gt;"",AD41,3)*IF(Z41="A",4,IF(Z41="B",3,IF(Z41="C",2,IF(Z41="D",1,IF(AND(Z41&gt;=0,Z41&lt;=4,ISNUMBER(Z41)),Z41,0)))))</f>
        <v>0</v>
      </c>
      <c r="AB41" s="25" t="str">
        <f t="shared" ref="AB41" si="32">IF(OR(Z41="A",Z41="B",Z41="C",Z41="D",Z41="F",AND(Z41&gt;=0,Z41&lt;=4,ISNUMBER(Z41))),IF(AD41&lt;&gt;"",AD41,3),"")</f>
        <v/>
      </c>
      <c r="AC41" s="25" t="str">
        <f t="shared" ref="AC41" si="33">IF(OR(Z41="A",Z41="B",Z41="C",Z41="D",Z41="P",AND(Z41&gt;=0,Z41&lt;=4,ISNUMBER(Z41))),IF(AD41&lt;&gt;"",AD41,3),"")</f>
        <v/>
      </c>
      <c r="AD41" s="39"/>
      <c r="AE41" s="52"/>
      <c r="AF41" s="53"/>
    </row>
    <row r="42" spans="1:32" x14ac:dyDescent="0.2">
      <c r="A42" s="36"/>
      <c r="B42" s="28"/>
      <c r="C42" s="42"/>
      <c r="D42" s="8">
        <f t="shared" si="21"/>
        <v>0</v>
      </c>
      <c r="E42" s="8" t="str">
        <f t="shared" si="22"/>
        <v/>
      </c>
      <c r="F42" s="8" t="str">
        <f t="shared" si="23"/>
        <v/>
      </c>
      <c r="G42" s="14"/>
      <c r="H42" s="36"/>
      <c r="I42" s="28"/>
      <c r="J42" s="44"/>
      <c r="K42" s="8">
        <f t="shared" si="24"/>
        <v>0</v>
      </c>
      <c r="L42" s="8" t="str">
        <f t="shared" si="30"/>
        <v/>
      </c>
      <c r="M42" s="8" t="str">
        <f t="shared" si="26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2" x14ac:dyDescent="0.2">
      <c r="A43" s="36"/>
      <c r="B43" s="28"/>
      <c r="C43" s="42"/>
      <c r="D43" s="8">
        <f t="shared" si="21"/>
        <v>0</v>
      </c>
      <c r="E43" s="8" t="str">
        <f t="shared" si="22"/>
        <v/>
      </c>
      <c r="F43" s="8" t="str">
        <f t="shared" si="23"/>
        <v/>
      </c>
      <c r="G43" s="14"/>
      <c r="H43" s="36"/>
      <c r="I43" s="28"/>
      <c r="J43" s="44"/>
      <c r="K43" s="8">
        <f t="shared" si="24"/>
        <v>0</v>
      </c>
      <c r="L43" s="8" t="str">
        <f t="shared" si="30"/>
        <v/>
      </c>
      <c r="M43" s="8" t="str">
        <f t="shared" si="26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36"/>
      <c r="B44" s="28"/>
      <c r="C44" s="42"/>
      <c r="D44" s="8">
        <f t="shared" si="21"/>
        <v>0</v>
      </c>
      <c r="E44" s="8" t="str">
        <f t="shared" si="22"/>
        <v/>
      </c>
      <c r="F44" s="8" t="str">
        <f t="shared" si="23"/>
        <v/>
      </c>
      <c r="G44" s="14"/>
      <c r="H44" s="36"/>
      <c r="I44" s="28"/>
      <c r="J44" s="44"/>
      <c r="K44" s="8">
        <f t="shared" si="24"/>
        <v>0</v>
      </c>
      <c r="L44" s="8" t="str">
        <f t="shared" si="30"/>
        <v/>
      </c>
      <c r="M44" s="8" t="str">
        <f t="shared" si="26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36"/>
      <c r="B45" s="28"/>
      <c r="C45" s="42"/>
      <c r="D45" s="8">
        <f t="shared" si="21"/>
        <v>0</v>
      </c>
      <c r="E45" s="8" t="str">
        <f t="shared" si="22"/>
        <v/>
      </c>
      <c r="F45" s="8" t="str">
        <f t="shared" si="23"/>
        <v/>
      </c>
      <c r="G45" s="14"/>
      <c r="H45" s="36"/>
      <c r="I45" s="28"/>
      <c r="J45" s="43"/>
      <c r="K45" s="8">
        <f t="shared" si="24"/>
        <v>0</v>
      </c>
      <c r="L45" s="8" t="str">
        <f t="shared" si="30"/>
        <v/>
      </c>
      <c r="M45" s="8" t="str">
        <f t="shared" si="26"/>
        <v/>
      </c>
      <c r="N45" s="4"/>
      <c r="O45" s="15"/>
      <c r="P45" s="15"/>
      <c r="Q45" s="15"/>
      <c r="R45" s="15"/>
      <c r="S45" s="15"/>
      <c r="T45" s="15"/>
      <c r="U45" s="15"/>
      <c r="V45" s="15"/>
      <c r="W45" s="4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K46" s="8"/>
      <c r="L46" s="8"/>
      <c r="M46" s="8"/>
      <c r="N46" s="4"/>
      <c r="O46" s="15"/>
      <c r="P46" s="15"/>
      <c r="Q46" s="15"/>
      <c r="R46" s="15"/>
      <c r="S46" s="15"/>
      <c r="T46" s="15"/>
      <c r="U46" s="15"/>
      <c r="V46" s="15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K47" s="8"/>
      <c r="L47" s="8"/>
      <c r="M47" s="8"/>
      <c r="O47" s="15"/>
      <c r="P47" s="15"/>
      <c r="Q47" s="15"/>
      <c r="R47" s="15"/>
      <c r="S47" s="15"/>
      <c r="T47" s="15"/>
      <c r="U47" s="15"/>
      <c r="V47" s="15"/>
      <c r="X47" s="8"/>
      <c r="Y47" s="8"/>
      <c r="Z47" s="10"/>
      <c r="AA47" s="8"/>
      <c r="AB47" s="8"/>
      <c r="AC47" s="8"/>
      <c r="AD47" s="19"/>
      <c r="AE47" s="69"/>
      <c r="AF47" s="69"/>
    </row>
    <row r="48" spans="1:32" x14ac:dyDescent="0.2">
      <c r="O48" s="15"/>
      <c r="P48" s="15"/>
      <c r="Q48" s="15"/>
      <c r="R48" s="15"/>
      <c r="S48" s="15"/>
      <c r="T48" s="15"/>
      <c r="U48" s="15"/>
      <c r="V48" s="15"/>
      <c r="X48" s="8"/>
      <c r="Y48" s="8"/>
      <c r="Z48" s="10"/>
      <c r="AA48" s="8"/>
      <c r="AB48" s="8"/>
      <c r="AC48" s="8"/>
      <c r="AD48" s="19"/>
      <c r="AE48" s="69"/>
      <c r="AF48" s="69"/>
    </row>
    <row r="49" spans="15:33" x14ac:dyDescent="0.2">
      <c r="O49" s="15"/>
      <c r="P49" s="15"/>
      <c r="Q49" s="15"/>
      <c r="R49" s="15"/>
      <c r="S49" s="15"/>
      <c r="T49" s="15"/>
      <c r="U49" s="15"/>
      <c r="V49" s="15"/>
      <c r="X49" s="8"/>
      <c r="Y49" s="8"/>
      <c r="Z49" s="8"/>
      <c r="AA49" s="8"/>
      <c r="AB49" s="8"/>
      <c r="AC49" s="8"/>
      <c r="AD49" s="8"/>
      <c r="AE49" s="8"/>
      <c r="AF49" s="8"/>
    </row>
    <row r="50" spans="15:33" x14ac:dyDescent="0.2">
      <c r="O50" s="15"/>
      <c r="P50" s="15"/>
      <c r="Q50" s="15"/>
      <c r="R50" s="15"/>
      <c r="S50" s="15"/>
      <c r="T50" s="15"/>
      <c r="U50" s="15"/>
      <c r="V50" s="15"/>
      <c r="X50" s="8"/>
      <c r="Y50" s="8"/>
      <c r="Z50" s="8"/>
      <c r="AA50" s="8"/>
      <c r="AB50" s="8"/>
      <c r="AC50" s="8"/>
      <c r="AD50" s="8"/>
      <c r="AE50" s="8"/>
      <c r="AF50" s="8"/>
    </row>
    <row r="51" spans="15:33" x14ac:dyDescent="0.2">
      <c r="O51" s="15"/>
      <c r="P51" s="15"/>
      <c r="Q51" s="15"/>
      <c r="R51" s="15"/>
      <c r="S51" s="15"/>
      <c r="T51" s="15"/>
      <c r="U51" s="15"/>
      <c r="V51" s="15"/>
      <c r="X51" s="20"/>
      <c r="Y51" s="20"/>
      <c r="Z51" s="20"/>
      <c r="AA51" s="20"/>
      <c r="AB51" s="20"/>
      <c r="AC51" s="20"/>
      <c r="AD51" s="20"/>
      <c r="AE51" s="20"/>
      <c r="AF51" s="20"/>
    </row>
    <row r="52" spans="15:33" x14ac:dyDescent="0.2">
      <c r="O52" s="15"/>
      <c r="P52" s="15"/>
      <c r="Q52" s="15"/>
      <c r="R52" s="15"/>
      <c r="S52" s="15"/>
      <c r="T52" s="15"/>
      <c r="U52" s="15"/>
      <c r="V52" s="15"/>
      <c r="X52" s="20"/>
      <c r="Y52" s="20"/>
      <c r="Z52" s="20"/>
      <c r="AA52" s="20"/>
      <c r="AB52" s="20"/>
      <c r="AC52" s="20"/>
      <c r="AD52" s="20"/>
      <c r="AE52" s="20"/>
      <c r="AF52" s="20"/>
    </row>
    <row r="53" spans="15:33" x14ac:dyDescent="0.2">
      <c r="O53" s="15"/>
      <c r="P53" s="15"/>
      <c r="Q53" s="15"/>
      <c r="R53" s="15"/>
      <c r="S53" s="15"/>
      <c r="T53" s="15"/>
      <c r="U53" s="15"/>
      <c r="V53" s="15"/>
    </row>
    <row r="54" spans="15:33" x14ac:dyDescent="0.2">
      <c r="O54" s="15"/>
      <c r="P54" s="15"/>
      <c r="Q54" s="15"/>
      <c r="R54" s="15"/>
      <c r="S54" s="15"/>
      <c r="T54" s="15"/>
      <c r="U54" s="15"/>
      <c r="V54" s="15"/>
      <c r="W54" s="20"/>
      <c r="AG54" s="20"/>
    </row>
    <row r="55" spans="15:33" x14ac:dyDescent="0.2">
      <c r="O55" s="15"/>
      <c r="P55" s="15"/>
      <c r="Q55" s="15"/>
      <c r="R55" s="15"/>
      <c r="S55" s="15"/>
      <c r="T55" s="15"/>
      <c r="U55" s="15"/>
      <c r="V55" s="15"/>
      <c r="W55" s="20"/>
      <c r="AG55" s="20"/>
    </row>
    <row r="56" spans="15:33" x14ac:dyDescent="0.2">
      <c r="O56" s="15"/>
      <c r="P56" s="15"/>
      <c r="Q56" s="15"/>
      <c r="R56" s="15"/>
      <c r="S56" s="15"/>
      <c r="T56" s="15"/>
      <c r="U56" s="15"/>
      <c r="V56" s="15"/>
      <c r="W56" s="20"/>
      <c r="AG56" s="20"/>
    </row>
    <row r="57" spans="15:33" x14ac:dyDescent="0.2">
      <c r="W57" s="20"/>
      <c r="AG57" s="20"/>
    </row>
    <row r="58" spans="15:33" x14ac:dyDescent="0.2">
      <c r="W58" s="20"/>
      <c r="AG58" s="20"/>
    </row>
    <row r="59" spans="15:33" x14ac:dyDescent="0.2">
      <c r="W59" s="20"/>
      <c r="AG59" s="20"/>
    </row>
    <row r="60" spans="15:33" x14ac:dyDescent="0.2">
      <c r="W60" s="20"/>
      <c r="AG60" s="20"/>
    </row>
    <row r="61" spans="15:33" x14ac:dyDescent="0.2">
      <c r="W61" s="20"/>
      <c r="AG61" s="20"/>
    </row>
    <row r="62" spans="15:33" x14ac:dyDescent="0.2">
      <c r="W62" s="20"/>
      <c r="AG62" s="20"/>
    </row>
    <row r="63" spans="15:33" x14ac:dyDescent="0.2">
      <c r="W63" s="20"/>
      <c r="AG63" s="20"/>
    </row>
    <row r="65536" spans="10:10" x14ac:dyDescent="0.2">
      <c r="J65536" s="26"/>
    </row>
  </sheetData>
  <sheetProtection algorithmName="SHA-512" hashValue="YiprkCg/kcY9o0xourHtVK310VWMY7YTK9JuVqj/HyYpF3H+seCXSUdf+nmzxEjwQjf8+yjo5a1yWnOCmQb2ww==" saltValue="4ZwSDVvgBiYeVtyRZa7u/Q==" spinCount="100000" sheet="1" objects="1" scenarios="1"/>
  <mergeCells count="136">
    <mergeCell ref="O19:V19"/>
    <mergeCell ref="X33:AF33"/>
    <mergeCell ref="AE12:AF12"/>
    <mergeCell ref="AE24:AF24"/>
    <mergeCell ref="AE16:AF16"/>
    <mergeCell ref="AE17:AF17"/>
    <mergeCell ref="X29:Y29"/>
    <mergeCell ref="X31:Y31"/>
    <mergeCell ref="P25:V25"/>
    <mergeCell ref="U15:V15"/>
    <mergeCell ref="AE31:AF31"/>
    <mergeCell ref="X21:Y21"/>
    <mergeCell ref="X22:Y22"/>
    <mergeCell ref="X23:Y23"/>
    <mergeCell ref="AE20:AF20"/>
    <mergeCell ref="AE21:AF21"/>
    <mergeCell ref="AE22:AF22"/>
    <mergeCell ref="AE23:AF23"/>
    <mergeCell ref="X27:Y27"/>
    <mergeCell ref="U20:V20"/>
    <mergeCell ref="O21:U21"/>
    <mergeCell ref="AE14:AF14"/>
    <mergeCell ref="X14:Y14"/>
    <mergeCell ref="AE15:AF15"/>
    <mergeCell ref="X13:Y13"/>
    <mergeCell ref="AE13:AF13"/>
    <mergeCell ref="X15:Y15"/>
    <mergeCell ref="X30:Y30"/>
    <mergeCell ref="AE30:AF30"/>
    <mergeCell ref="AE26:AF26"/>
    <mergeCell ref="X25:Y25"/>
    <mergeCell ref="AE25:AF25"/>
    <mergeCell ref="X24:Y24"/>
    <mergeCell ref="X19:Y19"/>
    <mergeCell ref="X28:Y28"/>
    <mergeCell ref="X18:Y18"/>
    <mergeCell ref="AE18:AF18"/>
    <mergeCell ref="AE19:AF19"/>
    <mergeCell ref="X16:Y16"/>
    <mergeCell ref="X17:Y17"/>
    <mergeCell ref="AE28:AF28"/>
    <mergeCell ref="AE29:AF29"/>
    <mergeCell ref="X20:Y20"/>
    <mergeCell ref="P24:V24"/>
    <mergeCell ref="X26:Y26"/>
    <mergeCell ref="AE40:AF40"/>
    <mergeCell ref="AE48:AF48"/>
    <mergeCell ref="X34:Y34"/>
    <mergeCell ref="X37:Y37"/>
    <mergeCell ref="AE34:AF34"/>
    <mergeCell ref="AE37:AF37"/>
    <mergeCell ref="AE38:AF38"/>
    <mergeCell ref="AE47:AF47"/>
    <mergeCell ref="X38:Y38"/>
    <mergeCell ref="X40:Y40"/>
    <mergeCell ref="X35:Y35"/>
    <mergeCell ref="AE35:AF35"/>
    <mergeCell ref="AE36:AF36"/>
    <mergeCell ref="AE39:AF39"/>
    <mergeCell ref="X36:Y36"/>
    <mergeCell ref="X39:Y39"/>
    <mergeCell ref="X41:Y41"/>
    <mergeCell ref="AE41:AF41"/>
    <mergeCell ref="P27:V27"/>
    <mergeCell ref="P29:V29"/>
    <mergeCell ref="X42:AF42"/>
    <mergeCell ref="O28:V28"/>
    <mergeCell ref="AD1:AF1"/>
    <mergeCell ref="AE8:AF8"/>
    <mergeCell ref="U12:V12"/>
    <mergeCell ref="AE7:AF7"/>
    <mergeCell ref="AE6:AF6"/>
    <mergeCell ref="X6:Y6"/>
    <mergeCell ref="X8:Y8"/>
    <mergeCell ref="X7:Y7"/>
    <mergeCell ref="X9:Y9"/>
    <mergeCell ref="AE9:AF9"/>
    <mergeCell ref="U6:V6"/>
    <mergeCell ref="X12:Y12"/>
    <mergeCell ref="X11:Y11"/>
    <mergeCell ref="Z11:AF11"/>
    <mergeCell ref="B1:O1"/>
    <mergeCell ref="T1:V1"/>
    <mergeCell ref="U9:V9"/>
    <mergeCell ref="B7:C7"/>
    <mergeCell ref="H7:J7"/>
    <mergeCell ref="U7:V7"/>
    <mergeCell ref="B8:C8"/>
    <mergeCell ref="B9:C9"/>
    <mergeCell ref="H9:J9"/>
    <mergeCell ref="B6:C6"/>
    <mergeCell ref="H6:J6"/>
    <mergeCell ref="U14:V14"/>
    <mergeCell ref="H13:J13"/>
    <mergeCell ref="H14:J14"/>
    <mergeCell ref="H8:J8"/>
    <mergeCell ref="U8:V8"/>
    <mergeCell ref="U10:V10"/>
    <mergeCell ref="B14:C14"/>
    <mergeCell ref="H17:J17"/>
    <mergeCell ref="B11:C11"/>
    <mergeCell ref="H11:J11"/>
    <mergeCell ref="B15:C15"/>
    <mergeCell ref="U11:V11"/>
    <mergeCell ref="U13:V13"/>
    <mergeCell ref="B12:C12"/>
    <mergeCell ref="H12:J12"/>
    <mergeCell ref="B13:C13"/>
    <mergeCell ref="H15:J15"/>
    <mergeCell ref="U16:V16"/>
    <mergeCell ref="U17:V17"/>
    <mergeCell ref="B10:J10"/>
    <mergeCell ref="A24:J24"/>
    <mergeCell ref="A25:G25"/>
    <mergeCell ref="H25:J25"/>
    <mergeCell ref="X10:AF10"/>
    <mergeCell ref="X32:AF32"/>
    <mergeCell ref="B18:C18"/>
    <mergeCell ref="B19:C19"/>
    <mergeCell ref="H19:J19"/>
    <mergeCell ref="H18:J18"/>
    <mergeCell ref="B17:C17"/>
    <mergeCell ref="B16:C16"/>
    <mergeCell ref="H16:J16"/>
    <mergeCell ref="O20:T20"/>
    <mergeCell ref="H22:J22"/>
    <mergeCell ref="B22:C22"/>
    <mergeCell ref="B21:C21"/>
    <mergeCell ref="B20:C20"/>
    <mergeCell ref="H21:J21"/>
    <mergeCell ref="P22:V22"/>
    <mergeCell ref="P23:V23"/>
    <mergeCell ref="U18:V18"/>
    <mergeCell ref="A23:C23"/>
    <mergeCell ref="G20:J20"/>
    <mergeCell ref="G23:J23"/>
  </mergeCells>
  <phoneticPr fontId="0" type="noConversion"/>
  <conditionalFormatting sqref="Y48">
    <cfRule type="expression" dxfId="146" priority="176" stopIfTrue="1">
      <formula>(AA48="")</formula>
    </cfRule>
    <cfRule type="expression" dxfId="145" priority="177" stopIfTrue="1">
      <formula>(NOT(OR(AA48="A",AA48="B",AA48="C",AA48="D",AA48="X",AA48="P")))</formula>
    </cfRule>
  </conditionalFormatting>
  <conditionalFormatting sqref="X48">
    <cfRule type="expression" dxfId="144" priority="188" stopIfTrue="1">
      <formula>(Z57="")</formula>
    </cfRule>
    <cfRule type="expression" dxfId="143" priority="189" stopIfTrue="1">
      <formula>(NOT(OR(Z57="A",Z57="B",Z57="C",Z57="D",Z57="X",Z57="P",AND(Z57&gt;=0,Z57&lt;=4,ISNUMBER(Z57)))))</formula>
    </cfRule>
  </conditionalFormatting>
  <conditionalFormatting sqref="Y47">
    <cfRule type="expression" dxfId="142" priority="192" stopIfTrue="1">
      <formula>(AA74="")</formula>
    </cfRule>
    <cfRule type="expression" dxfId="141" priority="193" stopIfTrue="1">
      <formula>(NOT(OR(AA74="A",AA74="B",AA74="C",AA74="D",AA74="X",AA74="P")))</formula>
    </cfRule>
  </conditionalFormatting>
  <conditionalFormatting sqref="AB11:AF11">
    <cfRule type="expression" dxfId="140" priority="194" stopIfTrue="1">
      <formula>SUM(AG20:AG21)&lt;6</formula>
    </cfRule>
    <cfRule type="expression" dxfId="139" priority="195" stopIfTrue="1">
      <formula>SUM(AG20:AG21)&gt;6</formula>
    </cfRule>
  </conditionalFormatting>
  <conditionalFormatting sqref="Z11:AA11">
    <cfRule type="expression" dxfId="138" priority="196" stopIfTrue="1">
      <formula>SUM(AE12:AE12)&lt;6</formula>
    </cfRule>
    <cfRule type="expression" dxfId="137" priority="197" stopIfTrue="1">
      <formula>SUM(AE12:AE12)&gt;6</formula>
    </cfRule>
  </conditionalFormatting>
  <conditionalFormatting sqref="G6:G9 G22:G23 T6:T17 AD6:AD9 AD34:AD41 AD12:AD31 G11:G20">
    <cfRule type="expression" dxfId="136" priority="200" stopIfTrue="1">
      <formula>G6&lt;&gt;""</formula>
    </cfRule>
  </conditionalFormatting>
  <conditionalFormatting sqref="G28:G45">
    <cfRule type="expression" dxfId="135" priority="201" stopIfTrue="1">
      <formula>(OR(NOT(OR(H28="A",H28="B",H28="C",H28="D",H28="F",H28="P")),I28=""))</formula>
    </cfRule>
  </conditionalFormatting>
  <conditionalFormatting sqref="A28:A45 H28:H45">
    <cfRule type="expression" dxfId="134" priority="202" stopIfTrue="1">
      <formula>(OR(NOT(OR(B28="S",B28="U",B28="A",B28="B",B28="C",B28="D",B28="F",B28="P",B28="RA",B28="RB",B28="RC",B28="RD",B28="RF",)),C28=""))</formula>
    </cfRule>
  </conditionalFormatting>
  <conditionalFormatting sqref="A7">
    <cfRule type="expression" dxfId="133" priority="168" stopIfTrue="1">
      <formula>(B7="")</formula>
    </cfRule>
    <cfRule type="expression" dxfId="132" priority="169" stopIfTrue="1">
      <formula>(NOT(OR(B7="A",B7="B",B7="C",B7="D",B7="X",B7="P",AND(B7&gt;=0,B7&lt;=4,ISNUMBER(B7)))))</formula>
    </cfRule>
  </conditionalFormatting>
  <conditionalFormatting sqref="A6">
    <cfRule type="expression" dxfId="131" priority="166" stopIfTrue="1">
      <formula>(B6="")</formula>
    </cfRule>
    <cfRule type="expression" dxfId="130" priority="167" stopIfTrue="1">
      <formula>(NOT(OR(B6="A",B6="B",B6="C",B6="D",B6="X",B6="P",AND(B6&gt;=0,B6&lt;=4,ISNUMBER(B6)))))</formula>
    </cfRule>
  </conditionalFormatting>
  <conditionalFormatting sqref="A8">
    <cfRule type="expression" dxfId="129" priority="164" stopIfTrue="1">
      <formula>(B8="")</formula>
    </cfRule>
    <cfRule type="expression" dxfId="128" priority="165" stopIfTrue="1">
      <formula>(NOT(OR(B8="A",B8="B",B8="C",B8="D",B8="X",B8="P",AND(B8&gt;=0,B8&lt;=4,ISNUMBER(B8)))))</formula>
    </cfRule>
  </conditionalFormatting>
  <conditionalFormatting sqref="A9">
    <cfRule type="expression" dxfId="127" priority="162" stopIfTrue="1">
      <formula>(B9="")</formula>
    </cfRule>
    <cfRule type="expression" dxfId="126" priority="163" stopIfTrue="1">
      <formula>(NOT(OR(B9="A",B9="B",B9="C",B9="D",B9="X",B9="P",AND(B9&gt;=0,B9&lt;=4,ISNUMBER(B9)))))</formula>
    </cfRule>
  </conditionalFormatting>
  <conditionalFormatting sqref="A11">
    <cfRule type="expression" dxfId="125" priority="160" stopIfTrue="1">
      <formula>(B11="")</formula>
    </cfRule>
    <cfRule type="expression" dxfId="124" priority="161" stopIfTrue="1">
      <formula>(NOT(OR(B11="A",B11="B",B11="C",B11="D",B11="X",B11="P",AND(B11&gt;=0,B11&lt;=4,ISNUMBER(B11)))))</formula>
    </cfRule>
  </conditionalFormatting>
  <conditionalFormatting sqref="A12">
    <cfRule type="expression" dxfId="123" priority="158" stopIfTrue="1">
      <formula>(B12="")</formula>
    </cfRule>
    <cfRule type="expression" dxfId="122" priority="159" stopIfTrue="1">
      <formula>(NOT(OR(B12="A",B12="B",B12="C",B12="D",B12="X",B12="P",AND(B12&gt;=0,B12&lt;=4,ISNUMBER(B12)))))</formula>
    </cfRule>
  </conditionalFormatting>
  <conditionalFormatting sqref="A14">
    <cfRule type="expression" dxfId="121" priority="154" stopIfTrue="1">
      <formula>(B14="")</formula>
    </cfRule>
    <cfRule type="expression" dxfId="120" priority="155" stopIfTrue="1">
      <formula>(NOT(OR(B14="A",B14="B",B14="C",B14="D",B14="X",B14="P",AND(B14&gt;=0,B14&lt;=4,ISNUMBER(B14)))))</formula>
    </cfRule>
  </conditionalFormatting>
  <conditionalFormatting sqref="A15">
    <cfRule type="expression" dxfId="119" priority="152" stopIfTrue="1">
      <formula>(B15="")</formula>
    </cfRule>
    <cfRule type="expression" dxfId="118" priority="153" stopIfTrue="1">
      <formula>(NOT(OR(B15="A",B15="B",B15="C",B15="D",B15="X",B15="P",AND(B15&gt;=0,B15&lt;=4,ISNUMBER(B15)))))</formula>
    </cfRule>
  </conditionalFormatting>
  <conditionalFormatting sqref="A16">
    <cfRule type="expression" dxfId="117" priority="150" stopIfTrue="1">
      <formula>(B16="")</formula>
    </cfRule>
    <cfRule type="expression" dxfId="116" priority="151" stopIfTrue="1">
      <formula>(NOT(OR(B16="A",B16="B",B16="C",B16="D",B16="X",B16="P",AND(B16&gt;=0,B16&lt;=4,ISNUMBER(B16)))))</formula>
    </cfRule>
  </conditionalFormatting>
  <conditionalFormatting sqref="A23">
    <cfRule type="expression" dxfId="115" priority="142" stopIfTrue="1">
      <formula>(B23="")</formula>
    </cfRule>
    <cfRule type="expression" dxfId="114" priority="143" stopIfTrue="1">
      <formula>(NOT(OR(B23="A",B23="B",B23="C",B23="D",B23="X",B23="P",AND(B23&gt;=0,B23&lt;=4,ISNUMBER(B23)))))</formula>
    </cfRule>
  </conditionalFormatting>
  <conditionalFormatting sqref="O6">
    <cfRule type="expression" dxfId="113" priority="140" stopIfTrue="1">
      <formula>(P6="")</formula>
    </cfRule>
    <cfRule type="expression" dxfId="112" priority="141" stopIfTrue="1">
      <formula>(NOT(OR(P6="A",P6="B",P6="C",P6="D",P6="X",P6="P",AND(P6&gt;=0,P6&lt;=4,ISNUMBER(P6)))))</formula>
    </cfRule>
  </conditionalFormatting>
  <conditionalFormatting sqref="O7">
    <cfRule type="expression" dxfId="111" priority="138" stopIfTrue="1">
      <formula>(P7="")</formula>
    </cfRule>
    <cfRule type="expression" dxfId="110" priority="139" stopIfTrue="1">
      <formula>(NOT(OR(P7="A",P7="B",P7="C",P7="D",P7="X",P7="P",AND(P7&gt;=0,P7&lt;=4,ISNUMBER(P7)))))</formula>
    </cfRule>
  </conditionalFormatting>
  <conditionalFormatting sqref="O8">
    <cfRule type="expression" dxfId="109" priority="136" stopIfTrue="1">
      <formula>(P8="")</formula>
    </cfRule>
    <cfRule type="expression" dxfId="108" priority="137" stopIfTrue="1">
      <formula>(NOT(OR(P8="A",P8="B",P8="C",P8="D",P8="X",P8="P",AND(P8&gt;=0,P8&lt;=4,ISNUMBER(P8)))))</formula>
    </cfRule>
  </conditionalFormatting>
  <conditionalFormatting sqref="O9">
    <cfRule type="expression" dxfId="107" priority="134" stopIfTrue="1">
      <formula>(P9="")</formula>
    </cfRule>
    <cfRule type="expression" dxfId="106" priority="135" stopIfTrue="1">
      <formula>(NOT(OR(P9="A",P9="B",P9="C",P9="D",P9="X",P9="P",AND(P9&gt;=0,P9&lt;=4,ISNUMBER(P9)))))</formula>
    </cfRule>
  </conditionalFormatting>
  <conditionalFormatting sqref="O10">
    <cfRule type="expression" dxfId="105" priority="132" stopIfTrue="1">
      <formula>(P10="")</formula>
    </cfRule>
    <cfRule type="expression" dxfId="104" priority="133" stopIfTrue="1">
      <formula>(NOT(OR(P10="A",P10="B",P10="C",P10="D",P10="X",P10="P",AND(P10&gt;=0,P10&lt;=4,ISNUMBER(P10)))))</formula>
    </cfRule>
  </conditionalFormatting>
  <conditionalFormatting sqref="O11">
    <cfRule type="expression" dxfId="103" priority="130" stopIfTrue="1">
      <formula>(P11="")</formula>
    </cfRule>
    <cfRule type="expression" dxfId="102" priority="131" stopIfTrue="1">
      <formula>(NOT(OR(P11="A",P11="B",P11="C",P11="D",P11="X",P11="P",AND(P11&gt;=0,P11&lt;=4,ISNUMBER(P11)))))</formula>
    </cfRule>
  </conditionalFormatting>
  <conditionalFormatting sqref="O12">
    <cfRule type="expression" dxfId="101" priority="128" stopIfTrue="1">
      <formula>(P12="")</formula>
    </cfRule>
    <cfRule type="expression" dxfId="100" priority="129" stopIfTrue="1">
      <formula>(NOT(OR(P12="A",P12="B",P12="C",P12="D",P12="X",P12="P",AND(P12&gt;=0,P12&lt;=4,ISNUMBER(P12)))))</formula>
    </cfRule>
  </conditionalFormatting>
  <conditionalFormatting sqref="X33">
    <cfRule type="expression" dxfId="99" priority="314" stopIfTrue="1">
      <formula>SUM(AC34:AC41)&lt;15</formula>
    </cfRule>
    <cfRule type="expression" dxfId="98" priority="315" stopIfTrue="1">
      <formula>SUM(AC34:AC41)&gt;15</formula>
    </cfRule>
  </conditionalFormatting>
  <conditionalFormatting sqref="A10">
    <cfRule type="expression" dxfId="97" priority="184" stopIfTrue="1">
      <formula>(B11="")</formula>
    </cfRule>
    <cfRule type="expression" dxfId="96" priority="185" stopIfTrue="1">
      <formula>(NOT(OR(B11="A",B11="B",B11="C",B11="D",B11="X",B11="P",AND(B11&gt;=0,B11&lt;=4,ISNUMBER(B11)))))</formula>
    </cfRule>
  </conditionalFormatting>
  <conditionalFormatting sqref="A13">
    <cfRule type="expression" dxfId="95" priority="102" stopIfTrue="1">
      <formula>(B13="")</formula>
    </cfRule>
    <cfRule type="expression" dxfId="94" priority="103" stopIfTrue="1">
      <formula>(NOT(OR(B13="A",B13="B",B13="C",B13="D",B13="X",B13="P",AND(B13&gt;=0,B13&lt;=4,ISNUMBER(B13)))))</formula>
    </cfRule>
  </conditionalFormatting>
  <conditionalFormatting sqref="X8">
    <cfRule type="expression" dxfId="93" priority="98" stopIfTrue="1">
      <formula>(Z8="")</formula>
    </cfRule>
    <cfRule type="expression" dxfId="92" priority="99" stopIfTrue="1">
      <formula>(NOT(OR(Z8="A",Z8="B",Z8="C",Z8="D",Z8="X",Z8="P",AND(Z8&gt;=0,Z8&lt;=4,ISNUMBER(Z8)))))</formula>
    </cfRule>
  </conditionalFormatting>
  <conditionalFormatting sqref="X9">
    <cfRule type="expression" dxfId="91" priority="96" stopIfTrue="1">
      <formula>(Z9="")</formula>
    </cfRule>
    <cfRule type="expression" dxfId="90" priority="97" stopIfTrue="1">
      <formula>(NOT(OR(Z9="A",Z9="B",Z9="C",Z9="D",Z9="X",Z9="P",AND(Z9&gt;=0,Z9&lt;=4,ISNUMBER(Z9)))))</formula>
    </cfRule>
  </conditionalFormatting>
  <conditionalFormatting sqref="X12">
    <cfRule type="expression" dxfId="89" priority="94" stopIfTrue="1">
      <formula>(Z12="")</formula>
    </cfRule>
    <cfRule type="expression" dxfId="88" priority="95" stopIfTrue="1">
      <formula>(NOT(OR(Z12="A",Z12="B",Z12="C",Z12="D",Z12="X",Z12="P",AND(Z12&gt;=0,Z12&lt;=4,ISNUMBER(Z12)))))</formula>
    </cfRule>
  </conditionalFormatting>
  <conditionalFormatting sqref="X13">
    <cfRule type="expression" dxfId="87" priority="92" stopIfTrue="1">
      <formula>(Z13="")</formula>
    </cfRule>
    <cfRule type="expression" dxfId="86" priority="93" stopIfTrue="1">
      <formula>(NOT(OR(Z13="A",Z13="B",Z13="C",Z13="D",Z13="X",Z13="P",AND(Z13&gt;=0,Z13&lt;=4,ISNUMBER(Z13)))))</formula>
    </cfRule>
  </conditionalFormatting>
  <conditionalFormatting sqref="X14">
    <cfRule type="expression" dxfId="85" priority="90" stopIfTrue="1">
      <formula>(Z14="")</formula>
    </cfRule>
    <cfRule type="expression" dxfId="84" priority="91" stopIfTrue="1">
      <formula>(NOT(OR(Z14="A",Z14="B",Z14="C",Z14="D",Z14="X",Z14="P",AND(Z14&gt;=0,Z14&lt;=4,ISNUMBER(Z14)))))</formula>
    </cfRule>
  </conditionalFormatting>
  <conditionalFormatting sqref="X15">
    <cfRule type="expression" dxfId="83" priority="88" stopIfTrue="1">
      <formula>(Z15="")</formula>
    </cfRule>
    <cfRule type="expression" dxfId="82" priority="89" stopIfTrue="1">
      <formula>(NOT(OR(Z15="A",Z15="B",Z15="C",Z15="D",Z15="X",Z15="P",AND(Z15&gt;=0,Z15&lt;=4,ISNUMBER(Z15)))))</formula>
    </cfRule>
  </conditionalFormatting>
  <conditionalFormatting sqref="X16">
    <cfRule type="expression" dxfId="81" priority="86" stopIfTrue="1">
      <formula>(Z16="")</formula>
    </cfRule>
    <cfRule type="expression" dxfId="80" priority="87" stopIfTrue="1">
      <formula>(NOT(OR(Z16="A",Z16="B",Z16="C",Z16="D",Z16="X",Z16="P",AND(Z16&gt;=0,Z16&lt;=4,ISNUMBER(Z16)))))</formula>
    </cfRule>
  </conditionalFormatting>
  <conditionalFormatting sqref="X17">
    <cfRule type="expression" dxfId="79" priority="84" stopIfTrue="1">
      <formula>(Z17="")</formula>
    </cfRule>
    <cfRule type="expression" dxfId="78" priority="85" stopIfTrue="1">
      <formula>(NOT(OR(Z17="A",Z17="B",Z17="C",Z17="D",Z17="X",Z17="P",AND(Z17&gt;=0,Z17&lt;=4,ISNUMBER(Z17)))))</formula>
    </cfRule>
  </conditionalFormatting>
  <conditionalFormatting sqref="X18">
    <cfRule type="expression" dxfId="77" priority="82" stopIfTrue="1">
      <formula>(Z18="")</formula>
    </cfRule>
    <cfRule type="expression" dxfId="76" priority="83" stopIfTrue="1">
      <formula>(NOT(OR(Z18="A",Z18="B",Z18="C",Z18="D",Z18="X",Z18="P",AND(Z18&gt;=0,Z18&lt;=4,ISNUMBER(Z18)))))</formula>
    </cfRule>
  </conditionalFormatting>
  <conditionalFormatting sqref="X19">
    <cfRule type="expression" dxfId="75" priority="80" stopIfTrue="1">
      <formula>(Z19="")</formula>
    </cfRule>
    <cfRule type="expression" dxfId="74" priority="81" stopIfTrue="1">
      <formula>(NOT(OR(Z19="A",Z19="B",Z19="C",Z19="D",Z19="X",Z19="P",AND(Z19&gt;=0,Z19&lt;=4,ISNUMBER(Z19)))))</formula>
    </cfRule>
  </conditionalFormatting>
  <conditionalFormatting sqref="X24">
    <cfRule type="expression" dxfId="73" priority="78" stopIfTrue="1">
      <formula>(Z24="")</formula>
    </cfRule>
    <cfRule type="expression" dxfId="72" priority="79" stopIfTrue="1">
      <formula>(NOT(OR(Z24="A",Z24="B",Z24="C",Z24="D",Z24="X",Z24="P",AND(Z24&gt;=0,Z24&lt;=4,ISNUMBER(Z24)))))</formula>
    </cfRule>
  </conditionalFormatting>
  <conditionalFormatting sqref="X28">
    <cfRule type="expression" dxfId="71" priority="76" stopIfTrue="1">
      <formula>(Z28="")</formula>
    </cfRule>
    <cfRule type="expression" dxfId="70" priority="77" stopIfTrue="1">
      <formula>(NOT(OR(Z28="A",Z28="B",Z28="C",Z28="D",Z28="X",Z28="P",AND(Z28&gt;=0,Z28&lt;=4,ISNUMBER(Z28)))))</formula>
    </cfRule>
  </conditionalFormatting>
  <conditionalFormatting sqref="X29">
    <cfRule type="expression" dxfId="69" priority="74" stopIfTrue="1">
      <formula>(Z29="")</formula>
    </cfRule>
    <cfRule type="expression" dxfId="68" priority="75" stopIfTrue="1">
      <formula>(NOT(OR(Z29="A",Z29="B",Z29="C",Z29="D",Z29="X",Z29="P",AND(Z29&gt;=0,Z29&lt;=4,ISNUMBER(Z29)))))</formula>
    </cfRule>
  </conditionalFormatting>
  <conditionalFormatting sqref="X30">
    <cfRule type="expression" dxfId="67" priority="72" stopIfTrue="1">
      <formula>(Z30="")</formula>
    </cfRule>
    <cfRule type="expression" dxfId="66" priority="73" stopIfTrue="1">
      <formula>(NOT(OR(Z30="A",Z30="B",Z30="C",Z30="D",Z30="X",Z30="P",AND(Z30&gt;=0,Z30&lt;=4,ISNUMBER(Z30)))))</formula>
    </cfRule>
  </conditionalFormatting>
  <conditionalFormatting sqref="X31">
    <cfRule type="expression" dxfId="65" priority="70" stopIfTrue="1">
      <formula>(Z31="")</formula>
    </cfRule>
    <cfRule type="expression" dxfId="64" priority="71" stopIfTrue="1">
      <formula>(NOT(OR(Z31="A",Z31="B",Z31="C",Z31="D",Z31="X",Z31="P",AND(Z31&gt;=0,Z31&lt;=4,ISNUMBER(Z31)))))</formula>
    </cfRule>
  </conditionalFormatting>
  <conditionalFormatting sqref="X20">
    <cfRule type="expression" dxfId="63" priority="68" stopIfTrue="1">
      <formula>(Z20="")</formula>
    </cfRule>
    <cfRule type="expression" dxfId="62" priority="69" stopIfTrue="1">
      <formula>(NOT(OR(Z20="A",Z20="B",Z20="C",Z20="D",Z20="X",Z20="P",AND(Z20&gt;=0,Z20&lt;=4,ISNUMBER(Z20)))))</formula>
    </cfRule>
  </conditionalFormatting>
  <conditionalFormatting sqref="X21">
    <cfRule type="expression" dxfId="61" priority="66" stopIfTrue="1">
      <formula>(Z21="")</formula>
    </cfRule>
    <cfRule type="expression" dxfId="60" priority="67" stopIfTrue="1">
      <formula>(NOT(OR(Z21="A",Z21="B",Z21="C",Z21="D",Z21="X",Z21="P",AND(Z21&gt;=0,Z21&lt;=4,ISNUMBER(Z21)))))</formula>
    </cfRule>
  </conditionalFormatting>
  <conditionalFormatting sqref="X22">
    <cfRule type="expression" dxfId="59" priority="64" stopIfTrue="1">
      <formula>(Z22="")</formula>
    </cfRule>
    <cfRule type="expression" dxfId="58" priority="65" stopIfTrue="1">
      <formula>(NOT(OR(Z22="A",Z22="B",Z22="C",Z22="D",Z22="X",Z22="P",AND(Z22&gt;=0,Z22&lt;=4,ISNUMBER(Z22)))))</formula>
    </cfRule>
  </conditionalFormatting>
  <conditionalFormatting sqref="X23">
    <cfRule type="expression" dxfId="57" priority="62" stopIfTrue="1">
      <formula>(Z23="")</formula>
    </cfRule>
    <cfRule type="expression" dxfId="56" priority="63" stopIfTrue="1">
      <formula>(NOT(OR(Z23="A",Z23="B",Z23="C",Z23="D",Z23="X",Z23="P",AND(Z23&gt;=0,Z23&lt;=4,ISNUMBER(Z23)))))</formula>
    </cfRule>
  </conditionalFormatting>
  <conditionalFormatting sqref="X6">
    <cfRule type="expression" dxfId="55" priority="180" stopIfTrue="1">
      <formula>(Z6="")</formula>
    </cfRule>
    <cfRule type="expression" dxfId="54" priority="181" stopIfTrue="1">
      <formula>(NOT(OR(Z6="A",Z6="B",Z6="C",Z6="D",Z6="X",Z6="P",AND(Z6&gt;=0,Z6&lt;=4,ISNUMBER(Z6)))))</formula>
    </cfRule>
  </conditionalFormatting>
  <conditionalFormatting sqref="X34">
    <cfRule type="expression" dxfId="53" priority="58" stopIfTrue="1">
      <formula>(Z34="")</formula>
    </cfRule>
    <cfRule type="expression" dxfId="52" priority="59" stopIfTrue="1">
      <formula>(NOT(OR(Z34="A",Z34="B",Z34="C",Z34="D",Z34="X",Z34="P",AND(Z34&gt;=0,Z34&lt;=4,ISNUMBER(Z34)))))</formula>
    </cfRule>
  </conditionalFormatting>
  <conditionalFormatting sqref="X35">
    <cfRule type="expression" dxfId="51" priority="56" stopIfTrue="1">
      <formula>(Z35="")</formula>
    </cfRule>
    <cfRule type="expression" dxfId="50" priority="57" stopIfTrue="1">
      <formula>(NOT(OR(Z35="A",Z35="B",Z35="C",Z35="D",Z35="X",Z35="P",AND(Z35&gt;=0,Z35&lt;=4,ISNUMBER(Z35)))))</formula>
    </cfRule>
  </conditionalFormatting>
  <conditionalFormatting sqref="X36">
    <cfRule type="expression" dxfId="49" priority="54" stopIfTrue="1">
      <formula>(Z36="")</formula>
    </cfRule>
    <cfRule type="expression" dxfId="48" priority="55" stopIfTrue="1">
      <formula>(NOT(OR(Z36="A",Z36="B",Z36="C",Z36="D",Z36="X",Z36="P",AND(Z36&gt;=0,Z36&lt;=4,ISNUMBER(Z36)))))</formula>
    </cfRule>
  </conditionalFormatting>
  <conditionalFormatting sqref="X37">
    <cfRule type="expression" dxfId="47" priority="52" stopIfTrue="1">
      <formula>(Z37="")</formula>
    </cfRule>
    <cfRule type="expression" dxfId="46" priority="53" stopIfTrue="1">
      <formula>(NOT(OR(Z37="A",Z37="B",Z37="C",Z37="D",Z37="X",Z37="P",AND(Z37&gt;=0,Z37&lt;=4,ISNUMBER(Z37)))))</formula>
    </cfRule>
  </conditionalFormatting>
  <conditionalFormatting sqref="X38">
    <cfRule type="expression" dxfId="45" priority="50" stopIfTrue="1">
      <formula>(Z38="")</formula>
    </cfRule>
    <cfRule type="expression" dxfId="44" priority="51" stopIfTrue="1">
      <formula>(NOT(OR(Z38="A",Z38="B",Z38="C",Z38="D",Z38="X",Z38="P",AND(Z38&gt;=0,Z38&lt;=4,ISNUMBER(Z38)))))</formula>
    </cfRule>
  </conditionalFormatting>
  <conditionalFormatting sqref="X39">
    <cfRule type="expression" dxfId="43" priority="48" stopIfTrue="1">
      <formula>(Z39="")</formula>
    </cfRule>
    <cfRule type="expression" dxfId="42" priority="49" stopIfTrue="1">
      <formula>(NOT(OR(Z39="A",Z39="B",Z39="C",Z39="D",Z39="X",Z39="P",AND(Z39&gt;=0,Z39&lt;=4,ISNUMBER(Z39)))))</formula>
    </cfRule>
  </conditionalFormatting>
  <conditionalFormatting sqref="X40">
    <cfRule type="expression" dxfId="41" priority="46" stopIfTrue="1">
      <formula>(Z40="")</formula>
    </cfRule>
    <cfRule type="expression" dxfId="40" priority="47" stopIfTrue="1">
      <formula>(NOT(OR(Z40="A",Z40="B",Z40="C",Z40="D",Z40="X",Z40="P",AND(Z40&gt;=0,Z40&lt;=4,ISNUMBER(Z40)))))</formula>
    </cfRule>
  </conditionalFormatting>
  <conditionalFormatting sqref="X27">
    <cfRule type="expression" dxfId="39" priority="44" stopIfTrue="1">
      <formula>(Z27="")</formula>
    </cfRule>
    <cfRule type="expression" dxfId="38" priority="45" stopIfTrue="1">
      <formula>(NOT(OR(Z27="A",Z27="B",Z27="C",Z27="D",Z27="X",Z27="P",AND(Z27&gt;=0,Z27&lt;=4,ISNUMBER(Z27)))))</formula>
    </cfRule>
  </conditionalFormatting>
  <conditionalFormatting sqref="X41">
    <cfRule type="expression" dxfId="37" priority="41" stopIfTrue="1">
      <formula>(Z41="")</formula>
    </cfRule>
    <cfRule type="expression" dxfId="36" priority="42" stopIfTrue="1">
      <formula>(NOT(OR(Z41="A",Z41="B",Z41="C",Z41="D",Z41="X",Z41="P",AND(Z41&gt;=0,Z41&lt;=4,ISNUMBER(Z41)))))</formula>
    </cfRule>
  </conditionalFormatting>
  <conditionalFormatting sqref="X26">
    <cfRule type="expression" dxfId="35" priority="39" stopIfTrue="1">
      <formula>(Z26="")</formula>
    </cfRule>
    <cfRule type="expression" dxfId="34" priority="40" stopIfTrue="1">
      <formula>(NOT(OR(Z26="A",Z26="B",Z26="C",Z26="D",Z26="X",Z26="P",AND(Z26&gt;=0,Z26&lt;=4,ISNUMBER(Z26)))))</formula>
    </cfRule>
  </conditionalFormatting>
  <conditionalFormatting sqref="X11">
    <cfRule type="expression" dxfId="33" priority="354" stopIfTrue="1">
      <formula>SUM(AC12:AC31)&lt;9</formula>
    </cfRule>
    <cfRule type="expression" dxfId="32" priority="355" stopIfTrue="1">
      <formula>SUM(AC12:AC31)&gt;9</formula>
    </cfRule>
  </conditionalFormatting>
  <conditionalFormatting sqref="X25">
    <cfRule type="expression" dxfId="31" priority="37" stopIfTrue="1">
      <formula>(Z25="")</formula>
    </cfRule>
    <cfRule type="expression" dxfId="30" priority="38" stopIfTrue="1">
      <formula>(NOT(OR(Z25="A",Z25="B",Z25="C",Z25="D",Z25="X",Z25="P",AND(Z25&gt;=0,Z25&lt;=4,ISNUMBER(Z25)))))</formula>
    </cfRule>
  </conditionalFormatting>
  <conditionalFormatting sqref="X7">
    <cfRule type="expression" dxfId="29" priority="100" stopIfTrue="1">
      <formula>(Z7="")</formula>
    </cfRule>
    <cfRule type="expression" dxfId="28" priority="101" stopIfTrue="1">
      <formula>(NOT(OR(Z7="A",Z7="B",Z7="C",Z7="D",Z7="X",Z7="P",AND(Z7&gt;=0,Z7&lt;=4,ISNUMBER(Z7)))))</formula>
    </cfRule>
  </conditionalFormatting>
  <conditionalFormatting sqref="A18">
    <cfRule type="expression" dxfId="27" priority="33" stopIfTrue="1">
      <formula>(B18="")</formula>
    </cfRule>
    <cfRule type="expression" dxfId="26" priority="34" stopIfTrue="1">
      <formula>(NOT(OR(B18="A",B18="B",B18="C",B18="D",B18="OK",B18="X",B18="P",AND(B18&gt;=0,B18&lt;=4,ISNUMBER(B18)))))</formula>
    </cfRule>
  </conditionalFormatting>
  <conditionalFormatting sqref="A19">
    <cfRule type="expression" dxfId="25" priority="31" stopIfTrue="1">
      <formula>(B19="")</formula>
    </cfRule>
    <cfRule type="expression" dxfId="24" priority="32" stopIfTrue="1">
      <formula>(NOT(OR(B19="A",B19="B",B19="C",B19="D",B19="X",B19="P",AND(B19&gt;=0,B19&lt;=4,ISNUMBER(B19)))))</formula>
    </cfRule>
  </conditionalFormatting>
  <conditionalFormatting sqref="G21">
    <cfRule type="expression" dxfId="23" priority="28" stopIfTrue="1">
      <formula>G21&lt;&gt;""</formula>
    </cfRule>
  </conditionalFormatting>
  <conditionalFormatting sqref="A22">
    <cfRule type="expression" dxfId="22" priority="24" stopIfTrue="1">
      <formula>(B22="")</formula>
    </cfRule>
    <cfRule type="expression" dxfId="21" priority="25" stopIfTrue="1">
      <formula>(NOT(OR(B22="A",B22="B",B22="C",B22="D",B22="X",B22="P",AND(B22&gt;=0,B22&lt;=4,ISNUMBER(B22)))))</formula>
    </cfRule>
  </conditionalFormatting>
  <conditionalFormatting sqref="G27">
    <cfRule type="expression" dxfId="20" priority="23" stopIfTrue="1">
      <formula>(OR(NOT(OR(H27="A",H27="B",H27="C",H27="D",H27="F",H27="P")),I27=""))</formula>
    </cfRule>
  </conditionalFormatting>
  <conditionalFormatting sqref="A27 H27">
    <cfRule type="expression" dxfId="19" priority="22" stopIfTrue="1">
      <formula>(OR(NOT(OR(B27="S",B27="U",B27="A",B27="B",B27="C",B27="D",B27="F",B27="P",B27="RA",B27="RB",B27="RC",B27="RD",B27="RF",)),C27=""))</formula>
    </cfRule>
  </conditionalFormatting>
  <conditionalFormatting sqref="T18">
    <cfRule type="expression" dxfId="18" priority="21" stopIfTrue="1">
      <formula>T18&lt;&gt;""</formula>
    </cfRule>
  </conditionalFormatting>
  <conditionalFormatting sqref="O18">
    <cfRule type="expression" dxfId="17" priority="19" stopIfTrue="1">
      <formula>(P18="")</formula>
    </cfRule>
    <cfRule type="expression" dxfId="16" priority="20" stopIfTrue="1">
      <formula>(NOT(OR(P18="A",P18="B",P18="C",P18="D",P18="X",P18="P",AND(P18&gt;=0,P18&lt;=4,ISNUMBER(P18)))))</formula>
    </cfRule>
  </conditionalFormatting>
  <conditionalFormatting sqref="O17">
    <cfRule type="expression" dxfId="15" priority="17" stopIfTrue="1">
      <formula>(P17="")</formula>
    </cfRule>
    <cfRule type="expression" dxfId="14" priority="18" stopIfTrue="1">
      <formula>(NOT(OR(P17="A",P17="B",P17="C",P17="D",P17="X",P17="P",AND(P17&gt;=0,P17&lt;=4,ISNUMBER(P17)))))</formula>
    </cfRule>
  </conditionalFormatting>
  <conditionalFormatting sqref="O16">
    <cfRule type="expression" dxfId="13" priority="15" stopIfTrue="1">
      <formula>(P16="")</formula>
    </cfRule>
    <cfRule type="expression" dxfId="12" priority="16" stopIfTrue="1">
      <formula>(NOT(OR(P16="A",P16="B",P16="C",P16="D",P16="X",P16="P",AND(P16&gt;=0,P16&lt;=4,ISNUMBER(P16)))))</formula>
    </cfRule>
  </conditionalFormatting>
  <conditionalFormatting sqref="O15">
    <cfRule type="expression" dxfId="11" priority="13" stopIfTrue="1">
      <formula>(P15="")</formula>
    </cfRule>
    <cfRule type="expression" dxfId="10" priority="14" stopIfTrue="1">
      <formula>(NOT(OR(P15="A",P15="B",P15="C",P15="D",P15="X",P15="P",AND(P15&gt;=0,P15&lt;=4,ISNUMBER(P15)))))</formula>
    </cfRule>
  </conditionalFormatting>
  <conditionalFormatting sqref="O14">
    <cfRule type="expression" dxfId="9" priority="11" stopIfTrue="1">
      <formula>(P14="")</formula>
    </cfRule>
    <cfRule type="expression" dxfId="8" priority="12" stopIfTrue="1">
      <formula>(NOT(OR(P14="A",P14="B",P14="C",P14="D",P14="X",P14="P",AND(P14&gt;=0,P14&lt;=4,ISNUMBER(P14)))))</formula>
    </cfRule>
  </conditionalFormatting>
  <conditionalFormatting sqref="O13">
    <cfRule type="expression" dxfId="7" priority="9" stopIfTrue="1">
      <formula>(P13="")</formula>
    </cfRule>
    <cfRule type="expression" dxfId="6" priority="10" stopIfTrue="1">
      <formula>(NOT(OR(P13="A",P13="B",P13="C",P13="D",P13="X",P13="P",AND(P13&gt;=0,P13&lt;=4,ISNUMBER(P13)))))</formula>
    </cfRule>
  </conditionalFormatting>
  <conditionalFormatting sqref="A17">
    <cfRule type="expression" dxfId="5" priority="5" stopIfTrue="1">
      <formula>(B17="")</formula>
    </cfRule>
    <cfRule type="expression" dxfId="4" priority="6" stopIfTrue="1">
      <formula>(NOT(OR(B17="A",B17="B",B17="C",B17="D",B17="OK",B17="X",B17="P",AND(B17&gt;=0,B17&lt;=4,ISNUMBER(B17)))))</formula>
    </cfRule>
  </conditionalFormatting>
  <conditionalFormatting sqref="A20">
    <cfRule type="expression" dxfId="3" priority="3" stopIfTrue="1">
      <formula>(B21="")</formula>
    </cfRule>
    <cfRule type="expression" dxfId="2" priority="4" stopIfTrue="1">
      <formula>(NOT(OR(B21="A",B21="B",B21="C",B21="D",B21="X",B21="P",AND(B21&gt;=0,B21&lt;=4,ISNUMBER(B21)))))</formula>
    </cfRule>
  </conditionalFormatting>
  <conditionalFormatting sqref="A21">
    <cfRule type="expression" dxfId="1" priority="1" stopIfTrue="1">
      <formula>(B21="")</formula>
    </cfRule>
    <cfRule type="expression" dxfId="0" priority="2" stopIfTrue="1">
      <formula>(NOT(OR(B21="A",B21="B",B21="C",B21="D",B21="X",B21="P",AND(B21&gt;=0,B21&lt;=4,ISNUMBER(B21)))))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EEE2014</vt:lpstr>
      <vt:lpstr>'EEE2014'!Print_Area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2011-06-16T20:49:10Z</cp:lastPrinted>
  <dcterms:created xsi:type="dcterms:W3CDTF">1999-10-24T20:59:00Z</dcterms:created>
  <dcterms:modified xsi:type="dcterms:W3CDTF">2016-11-14T22:29:21Z</dcterms:modified>
</cp:coreProperties>
</file>