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eco\Downloads\Degree Completion Spreadsheets\"/>
    </mc:Choice>
  </mc:AlternateContent>
  <bookViews>
    <workbookView xWindow="120" yWindow="45" windowWidth="9690" windowHeight="7290"/>
  </bookViews>
  <sheets>
    <sheet name="GNBU2016" sheetId="2" r:id="rId1"/>
  </sheets>
  <definedNames>
    <definedName name="_xlnm.Print_Area" localSheetId="0">GNBU2016!$A$1:$AG$45</definedName>
  </definedNames>
  <calcPr calcId="152511"/>
</workbook>
</file>

<file path=xl/calcChain.xml><?xml version="1.0" encoding="utf-8"?>
<calcChain xmlns="http://schemas.openxmlformats.org/spreadsheetml/2006/main">
  <c r="S11" i="2" l="1"/>
  <c r="R11" i="2"/>
  <c r="Q11" i="2"/>
  <c r="S17" i="2" l="1"/>
  <c r="R17" i="2"/>
  <c r="Q17" i="2"/>
  <c r="F23" i="2"/>
  <c r="E23" i="2"/>
  <c r="D23" i="2"/>
  <c r="F19" i="2" l="1"/>
  <c r="E19" i="2"/>
  <c r="D19" i="2"/>
  <c r="D18" i="2" l="1"/>
  <c r="E18" i="2"/>
  <c r="F18" i="2"/>
  <c r="D27" i="2"/>
  <c r="M27" i="2"/>
  <c r="L27" i="2"/>
  <c r="K27" i="2"/>
  <c r="F27" i="2"/>
  <c r="E27" i="2"/>
  <c r="F21" i="2"/>
  <c r="E21" i="2"/>
  <c r="D21" i="2"/>
  <c r="AC20" i="2"/>
  <c r="AB20" i="2"/>
  <c r="AA20" i="2"/>
  <c r="AC15" i="2"/>
  <c r="AB15" i="2"/>
  <c r="AA15" i="2"/>
  <c r="AC29" i="2"/>
  <c r="AC28" i="2"/>
  <c r="AC27" i="2"/>
  <c r="AB29" i="2"/>
  <c r="AB28" i="2"/>
  <c r="AB27" i="2"/>
  <c r="AA29" i="2"/>
  <c r="AA28" i="2"/>
  <c r="AA27" i="2"/>
  <c r="F11" i="2"/>
  <c r="F12" i="2"/>
  <c r="F13" i="2"/>
  <c r="F14" i="2"/>
  <c r="F15" i="2"/>
  <c r="F16" i="2"/>
  <c r="F17" i="2"/>
  <c r="F22" i="2"/>
  <c r="F28" i="2"/>
  <c r="M28" i="2"/>
  <c r="F44" i="2"/>
  <c r="M44" i="2"/>
  <c r="F45" i="2"/>
  <c r="M45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22" i="2"/>
  <c r="E22" i="2"/>
  <c r="D28" i="2"/>
  <c r="E28" i="2"/>
  <c r="K28" i="2"/>
  <c r="L28" i="2"/>
  <c r="D44" i="2"/>
  <c r="E44" i="2"/>
  <c r="K44" i="2"/>
  <c r="L44" i="2"/>
  <c r="D45" i="2"/>
  <c r="E45" i="2"/>
  <c r="K45" i="2"/>
  <c r="L45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AB10" i="2"/>
  <c r="AB13" i="2"/>
  <c r="AB14" i="2"/>
  <c r="AB16" i="2"/>
  <c r="AB17" i="2"/>
  <c r="AB18" i="2"/>
  <c r="AB19" i="2"/>
  <c r="AB23" i="2"/>
  <c r="AB24" i="2"/>
  <c r="AB25" i="2"/>
  <c r="AB26" i="2"/>
  <c r="AB30" i="2"/>
  <c r="AA10" i="2"/>
  <c r="AA13" i="2"/>
  <c r="AA14" i="2"/>
  <c r="AA16" i="2"/>
  <c r="AA17" i="2"/>
  <c r="AA18" i="2"/>
  <c r="AA19" i="2"/>
  <c r="AA23" i="2"/>
  <c r="AA24" i="2"/>
  <c r="AA25" i="2"/>
  <c r="AA26" i="2"/>
  <c r="AA30" i="2"/>
  <c r="R6" i="2"/>
  <c r="R7" i="2"/>
  <c r="R8" i="2"/>
  <c r="R9" i="2"/>
  <c r="R10" i="2"/>
  <c r="R12" i="2"/>
  <c r="R13" i="2"/>
  <c r="R14" i="2"/>
  <c r="R15" i="2"/>
  <c r="R16" i="2"/>
  <c r="F6" i="2"/>
  <c r="F7" i="2"/>
  <c r="F8" i="2"/>
  <c r="F9" i="2"/>
  <c r="S6" i="2"/>
  <c r="S7" i="2"/>
  <c r="S8" i="2"/>
  <c r="S9" i="2"/>
  <c r="S10" i="2"/>
  <c r="S12" i="2"/>
  <c r="S13" i="2"/>
  <c r="S14" i="2"/>
  <c r="S15" i="2"/>
  <c r="S16" i="2"/>
  <c r="AC10" i="2"/>
  <c r="AC13" i="2"/>
  <c r="AC14" i="2"/>
  <c r="AC16" i="2"/>
  <c r="AC17" i="2"/>
  <c r="AC18" i="2"/>
  <c r="AC19" i="2"/>
  <c r="AC23" i="2"/>
  <c r="AC24" i="2"/>
  <c r="AC25" i="2"/>
  <c r="AC26" i="2"/>
  <c r="AC30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Q16" i="2"/>
  <c r="Q15" i="2"/>
  <c r="Q14" i="2"/>
  <c r="Q13" i="2"/>
  <c r="Q12" i="2"/>
  <c r="Q10" i="2"/>
  <c r="Q9" i="2"/>
  <c r="Q8" i="2"/>
  <c r="Q7" i="2"/>
  <c r="Q6" i="2"/>
  <c r="D9" i="2"/>
  <c r="E9" i="2"/>
  <c r="D8" i="2"/>
  <c r="E8" i="2"/>
  <c r="D7" i="2"/>
  <c r="E7" i="2"/>
  <c r="D6" i="2"/>
  <c r="E6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O25" i="2" l="1"/>
  <c r="O24" i="2"/>
  <c r="O22" i="2"/>
  <c r="O23" i="2" s="1"/>
</calcChain>
</file>

<file path=xl/comments1.xml><?xml version="1.0" encoding="utf-8"?>
<comments xmlns="http://schemas.openxmlformats.org/spreadsheetml/2006/main">
  <authors>
    <author>weiser</author>
    <author>cameek</author>
    <author>Meek, Carla</author>
  </authors>
  <commentList>
    <comment ref="H6" authorId="0" shapeId="0">
      <text>
        <r>
          <rPr>
            <b/>
            <sz val="8"/>
            <color indexed="81"/>
            <rFont val="Tahoma"/>
            <family val="2"/>
          </rPr>
          <t xml:space="preserve">- ENGL 1013, 1123 or 1313
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</rPr>
          <t>- ENGL 1033, 1223 or 1413</t>
        </r>
      </text>
    </comment>
    <comment ref="H8" authorId="0" shapeId="0">
      <text>
        <r>
          <rPr>
            <b/>
            <sz val="8"/>
            <color indexed="81"/>
            <rFont val="Tahoma"/>
            <family val="2"/>
          </rPr>
          <t xml:space="preserve">- Transfer credit (HIST 1483 or 1493)
</t>
        </r>
      </text>
    </comment>
    <comment ref="U8" authorId="1" shapeId="0">
      <text>
        <r>
          <rPr>
            <b/>
            <sz val="8"/>
            <color indexed="81"/>
            <rFont val="Tahoma"/>
            <family val="2"/>
          </rPr>
          <t>- Transfer credit (AGEC 1114 can be subbed with "A" or "B" if taken before transferring into the Business College)</t>
        </r>
      </text>
    </comment>
    <comment ref="U9" authorId="1" shapeId="0">
      <text>
        <r>
          <rPr>
            <b/>
            <sz val="8"/>
            <color indexed="81"/>
            <rFont val="Tahoma"/>
            <family val="2"/>
          </rPr>
          <t>- Transfer credit (ECON 1113 can be subbed with "A" or "B"  if taken before transferring into the Business College)</t>
        </r>
      </text>
    </comment>
    <comment ref="H23" authorId="2" shapeId="0">
      <text>
        <r>
          <rPr>
            <b/>
            <sz val="8"/>
            <color indexed="81"/>
            <rFont val="Tahoma"/>
            <family val="2"/>
          </rPr>
          <t>- Transfer credit (STAT 2013 or 2053 can be subbed if taken before transferring into the Business College)
Can sub STAT 4013 or 4033</t>
        </r>
      </text>
    </comment>
  </commentList>
</comments>
</file>

<file path=xl/sharedStrings.xml><?xml version="1.0" encoding="utf-8"?>
<sst xmlns="http://schemas.openxmlformats.org/spreadsheetml/2006/main" count="92" uniqueCount="72">
  <si>
    <t>NAME:</t>
  </si>
  <si>
    <t>ID:</t>
  </si>
  <si>
    <t>ADVISOR:</t>
  </si>
  <si>
    <t>Course</t>
  </si>
  <si>
    <t>Grade</t>
  </si>
  <si>
    <t>Deviation</t>
  </si>
  <si>
    <t xml:space="preserve">ENGL 1113 </t>
  </si>
  <si>
    <t>ENGL 1213</t>
  </si>
  <si>
    <t>HIST 1103</t>
  </si>
  <si>
    <t>MSIS 2103</t>
  </si>
  <si>
    <t>STAT 2023</t>
  </si>
  <si>
    <t>(H) 3 hrs.</t>
  </si>
  <si>
    <t>FIN 3113</t>
  </si>
  <si>
    <t>LSB 3213</t>
  </si>
  <si>
    <t>(S) 3 hrs.</t>
  </si>
  <si>
    <t>MKTG 3213</t>
  </si>
  <si>
    <t>MSIS 3223</t>
  </si>
  <si>
    <t>MATH 2103 or</t>
  </si>
  <si>
    <t>Declared Major</t>
  </si>
  <si>
    <t>SPCH 2713</t>
  </si>
  <si>
    <t>Hours for graduation</t>
  </si>
  <si>
    <t>Grad/Ret GPA</t>
  </si>
  <si>
    <t>General Elective Hours:</t>
  </si>
  <si>
    <t>Nonbusiness</t>
  </si>
  <si>
    <t>Business</t>
  </si>
  <si>
    <t>Grd</t>
  </si>
  <si>
    <t>Cr</t>
  </si>
  <si>
    <t>Business Hours at OSU</t>
  </si>
  <si>
    <t>NOTES:</t>
  </si>
  <si>
    <t>GrCr</t>
  </si>
  <si>
    <t>GPACr</t>
  </si>
  <si>
    <t>GPts</t>
  </si>
  <si>
    <t>ECON 2103</t>
  </si>
  <si>
    <t>ECON 2203</t>
  </si>
  <si>
    <t>(I)</t>
  </si>
  <si>
    <t>ACCT 2103</t>
  </si>
  <si>
    <t>ACCT 2203</t>
  </si>
  <si>
    <t>MATH 1483 or</t>
  </si>
  <si>
    <t>POLS 1113</t>
  </si>
  <si>
    <t>BADM 1111</t>
  </si>
  <si>
    <t>MKTG</t>
  </si>
  <si>
    <t>LSB</t>
  </si>
  <si>
    <t>ECON</t>
  </si>
  <si>
    <t>FIN</t>
  </si>
  <si>
    <t>MGMT</t>
  </si>
  <si>
    <t>ACCT</t>
  </si>
  <si>
    <t>MATH 2144</t>
  </si>
  <si>
    <t>(L,N) 4 hrs.</t>
  </si>
  <si>
    <t>(N) 3 hrs.</t>
  </si>
  <si>
    <t>MATH 1513</t>
  </si>
  <si>
    <t>3 hours from:</t>
  </si>
  <si>
    <t>BCOM 3113</t>
  </si>
  <si>
    <t>BCOM 3223</t>
  </si>
  <si>
    <t>ENGL  3323</t>
  </si>
  <si>
    <t>SPCH  3723</t>
  </si>
  <si>
    <t>15 hours upper-division SSB electives:</t>
  </si>
  <si>
    <t xml:space="preserve">Dept. GPA (2.00) </t>
  </si>
  <si>
    <t xml:space="preserve">Major GPA (2.00) </t>
  </si>
  <si>
    <t>MGMT 3013</t>
  </si>
  <si>
    <t>(D)</t>
  </si>
  <si>
    <t>EEE</t>
  </si>
  <si>
    <t>MSIS</t>
  </si>
  <si>
    <t>Select 18 hours from:</t>
  </si>
  <si>
    <t>MGMT 4513</t>
  </si>
  <si>
    <t>EEE 2023</t>
  </si>
  <si>
    <t>Credits and GPAs as of this date</t>
  </si>
  <si>
    <t>Sr. College Hours (min. of 60)</t>
  </si>
  <si>
    <t>Major Hrs. at OSU (min. of 18)</t>
  </si>
  <si>
    <t>GNBU 2016</t>
  </si>
  <si>
    <t>Name, Student's</t>
  </si>
  <si>
    <t>999-99-999</t>
  </si>
  <si>
    <t>AdvisorName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</si>
</sst>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1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Border="1" applyAlignment="1" applyProtection="1">
      <alignment horizontal="right"/>
      <protection hidden="1"/>
    </xf>
    <xf numFmtId="0" fontId="3" fillId="0" borderId="0" xfId="0" applyFont="1" applyBorder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2" fontId="0" fillId="0" borderId="3" xfId="0" applyNumberFormat="1" applyBorder="1" applyAlignment="1" applyProtection="1">
      <alignment horizontal="center"/>
      <protection hidden="1"/>
    </xf>
    <xf numFmtId="0" fontId="0" fillId="0" borderId="2" xfId="0" applyBorder="1" applyAlignment="1" applyProtection="1">
      <protection hidden="1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0" borderId="2" xfId="0" applyBorder="1" applyAlignment="1" applyProtection="1">
      <alignment horizontal="right"/>
      <protection hidden="1"/>
    </xf>
    <xf numFmtId="0" fontId="8" fillId="0" borderId="0" xfId="0" applyFont="1" applyAlignment="1" applyProtection="1">
      <alignment horizontal="right"/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Border="1" applyAlignment="1"/>
    <xf numFmtId="0" fontId="5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10" fillId="0" borderId="0" xfId="0" applyFont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hidden="1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0" xfId="0" applyFont="1" applyProtection="1">
      <protection hidden="1"/>
    </xf>
    <xf numFmtId="0" fontId="1" fillId="0" borderId="0" xfId="0" applyFont="1" applyAlignment="1"/>
    <xf numFmtId="0" fontId="0" fillId="0" borderId="0" xfId="0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Alignment="1"/>
    <xf numFmtId="0" fontId="0" fillId="0" borderId="0" xfId="0" applyBorder="1" applyAlignment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0" fontId="0" fillId="0" borderId="4" xfId="0" applyBorder="1" applyAlignment="1" applyProtection="1">
      <alignment shrinkToFit="1"/>
      <protection hidden="1"/>
    </xf>
    <xf numFmtId="0" fontId="0" fillId="0" borderId="8" xfId="0" applyBorder="1" applyAlignment="1" applyProtection="1">
      <alignment horizontal="right" shrinkToFi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shrinkToFit="1"/>
      <protection locked="0"/>
    </xf>
    <xf numFmtId="0" fontId="0" fillId="0" borderId="10" xfId="0" applyBorder="1" applyAlignment="1">
      <alignment shrinkToFit="1"/>
    </xf>
    <xf numFmtId="0" fontId="0" fillId="0" borderId="9" xfId="0" applyBorder="1" applyAlignment="1" applyProtection="1">
      <alignment horizontal="center" shrinkToFit="1"/>
      <protection locked="0"/>
    </xf>
    <xf numFmtId="2" fontId="0" fillId="0" borderId="2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1" fontId="1" fillId="0" borderId="3" xfId="0" quotePrefix="1" applyNumberFormat="1" applyFont="1" applyBorder="1" applyAlignment="1" applyProtection="1">
      <alignment horizontal="center"/>
      <protection locked="0"/>
    </xf>
    <xf numFmtId="164" fontId="1" fillId="0" borderId="2" xfId="0" applyNumberFormat="1" applyFont="1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Border="1" applyAlignment="1" applyProtection="1">
      <protection hidden="1"/>
    </xf>
    <xf numFmtId="0" fontId="0" fillId="0" borderId="0" xfId="0" applyAlignment="1"/>
    <xf numFmtId="0" fontId="0" fillId="0" borderId="3" xfId="0" applyBorder="1" applyAlignment="1" applyProtection="1">
      <alignment horizontal="left" shrinkToFit="1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0" fillId="0" borderId="0" xfId="0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 shrinkToFit="1"/>
      <protection locked="0"/>
    </xf>
    <xf numFmtId="0" fontId="1" fillId="0" borderId="5" xfId="0" applyFont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0" xfId="0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shrinkToFit="1"/>
      <protection locked="0"/>
    </xf>
    <xf numFmtId="0" fontId="1" fillId="0" borderId="2" xfId="0" applyFont="1" applyBorder="1" applyAlignment="1" applyProtection="1">
      <alignment horizontal="left" shrinkToFit="1"/>
      <protection locked="0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protection hidden="1"/>
    </xf>
    <xf numFmtId="0" fontId="2" fillId="0" borderId="0" xfId="0" applyFont="1" applyBorder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0" fontId="3" fillId="0" borderId="0" xfId="0" applyFont="1" applyBorder="1" applyAlignment="1" applyProtection="1">
      <protection locked="0"/>
    </xf>
    <xf numFmtId="0" fontId="8" fillId="0" borderId="0" xfId="0" applyFont="1" applyAlignment="1" applyProtection="1">
      <protection hidden="1"/>
    </xf>
    <xf numFmtId="0" fontId="8" fillId="0" borderId="0" xfId="0" applyFont="1" applyBorder="1" applyAlignment="1" applyProtection="1">
      <protection hidden="1"/>
    </xf>
    <xf numFmtId="0" fontId="1" fillId="0" borderId="0" xfId="0" applyFont="1" applyAlignment="1"/>
    <xf numFmtId="14" fontId="0" fillId="0" borderId="2" xfId="0" applyNumberFormat="1" applyBorder="1" applyAlignment="1" applyProtection="1">
      <alignment horizontal="center"/>
      <protection locked="0"/>
    </xf>
    <xf numFmtId="14" fontId="1" fillId="0" borderId="0" xfId="0" applyNumberFormat="1" applyFont="1" applyBorder="1" applyAlignment="1" applyProtection="1">
      <alignment horizontal="left"/>
      <protection locked="0"/>
    </xf>
    <xf numFmtId="14" fontId="0" fillId="0" borderId="0" xfId="0" applyNumberForma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Border="1" applyAlignment="1" applyProtection="1">
      <alignment horizontal="left" shrinkToFit="1"/>
      <protection locked="0"/>
    </xf>
    <xf numFmtId="0" fontId="0" fillId="0" borderId="1" xfId="0" applyBorder="1" applyAlignment="1" applyProtection="1">
      <alignment horizontal="left"/>
      <protection hidden="1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160"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120316</xdr:colOff>
      <xdr:row>29</xdr:row>
      <xdr:rowOff>160422</xdr:rowOff>
    </xdr:from>
    <xdr:to>
      <xdr:col>22</xdr:col>
      <xdr:colOff>20053</xdr:colOff>
      <xdr:row>45</xdr:row>
      <xdr:rowOff>8022</xdr:rowOff>
    </xdr:to>
    <xdr:sp macro="" textlink="" fLocksText="0">
      <xdr:nvSpPr>
        <xdr:cNvPr id="3" name="TextBox 2"/>
        <xdr:cNvSpPr txBox="1">
          <a:spLocks/>
        </xdr:cNvSpPr>
      </xdr:nvSpPr>
      <xdr:spPr>
        <a:xfrm>
          <a:off x="3176337" y="4884822"/>
          <a:ext cx="2875548" cy="2542674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91440" bIns="91440" rtlCol="0" anchor="t"/>
        <a:lstStyle/>
        <a:p>
          <a:endParaRPr lang="en-US" sz="10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69"/>
  <sheetViews>
    <sheetView showGridLines="0" tabSelected="1" zoomScale="95" zoomScaleNormal="95" workbookViewId="0"/>
  </sheetViews>
  <sheetFormatPr defaultRowHeight="12.75" x14ac:dyDescent="0.2"/>
  <cols>
    <col min="1" max="1" width="13.7109375" customWidth="1"/>
    <col min="2" max="2" width="4.85546875" customWidth="1"/>
    <col min="3" max="3" width="2.5703125" customWidth="1"/>
    <col min="4" max="4" width="10.85546875" style="4" hidden="1" customWidth="1"/>
    <col min="5" max="5" width="8.42578125" style="4" hidden="1" customWidth="1"/>
    <col min="6" max="6" width="21.28515625" style="4" hidden="1" customWidth="1"/>
    <col min="7" max="7" width="2" customWidth="1"/>
    <col min="8" max="8" width="13.7109375" customWidth="1"/>
    <col min="9" max="9" width="3.7109375" customWidth="1"/>
    <col min="10" max="10" width="4.5703125" customWidth="1"/>
    <col min="11" max="11" width="4.28515625" hidden="1" customWidth="1"/>
    <col min="12" max="12" width="0.140625" hidden="1" customWidth="1"/>
    <col min="13" max="13" width="3.85546875" style="4" hidden="1" customWidth="1"/>
    <col min="14" max="14" width="2" customWidth="1"/>
    <col min="15" max="15" width="13.7109375" customWidth="1"/>
    <col min="16" max="16" width="6.7109375" customWidth="1"/>
    <col min="17" max="17" width="14.7109375" hidden="1" customWidth="1"/>
    <col min="18" max="18" width="0.28515625" customWidth="1"/>
    <col min="19" max="19" width="9.5703125" hidden="1" customWidth="1"/>
    <col min="20" max="20" width="2" customWidth="1"/>
    <col min="21" max="21" width="8.7109375" customWidth="1"/>
    <col min="22" max="22" width="10.42578125" customWidth="1"/>
    <col min="23" max="23" width="2" customWidth="1"/>
    <col min="24" max="24" width="6.7109375" customWidth="1"/>
    <col min="25" max="25" width="7.7109375" customWidth="1"/>
    <col min="26" max="26" width="6.5703125" customWidth="1"/>
    <col min="27" max="27" width="4.7109375" hidden="1" customWidth="1"/>
    <col min="28" max="28" width="6.140625" hidden="1" customWidth="1"/>
    <col min="29" max="29" width="4.5703125" hidden="1" customWidth="1"/>
    <col min="30" max="30" width="2" customWidth="1"/>
    <col min="31" max="31" width="8.7109375" customWidth="1"/>
    <col min="32" max="32" width="10.28515625" customWidth="1"/>
    <col min="33" max="33" width="1.28515625" hidden="1" customWidth="1"/>
  </cols>
  <sheetData>
    <row r="1" spans="1:34" ht="23.25" x14ac:dyDescent="0.35">
      <c r="A1" s="1" t="s">
        <v>0</v>
      </c>
      <c r="B1" s="74" t="s">
        <v>69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1" t="s">
        <v>1</v>
      </c>
      <c r="Q1" s="2"/>
      <c r="R1" s="2"/>
      <c r="S1" s="2"/>
      <c r="T1" s="76" t="s">
        <v>70</v>
      </c>
      <c r="U1" s="76"/>
      <c r="V1" s="76"/>
      <c r="W1" s="30" t="s">
        <v>68</v>
      </c>
      <c r="X1" s="3"/>
      <c r="Y1" s="3"/>
      <c r="Z1" s="1" t="s">
        <v>2</v>
      </c>
      <c r="AA1" s="1"/>
      <c r="AB1" s="1"/>
      <c r="AC1" s="1"/>
      <c r="AD1" s="70" t="s">
        <v>71</v>
      </c>
      <c r="AE1" s="70"/>
      <c r="AF1" s="70"/>
      <c r="AG1" s="4"/>
      <c r="AH1" s="4"/>
    </row>
    <row r="2" spans="1:34" ht="23.25" hidden="1" x14ac:dyDescent="0.35">
      <c r="A2" s="1"/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>
        <v>29</v>
      </c>
      <c r="O2" s="25"/>
      <c r="P2" s="1"/>
      <c r="Q2" s="2"/>
      <c r="R2" s="2"/>
      <c r="S2" s="2"/>
      <c r="T2" s="26"/>
      <c r="U2" s="26"/>
      <c r="V2" s="26"/>
      <c r="W2" s="3"/>
      <c r="X2" s="3"/>
      <c r="Y2" s="3"/>
      <c r="Z2" s="1"/>
      <c r="AA2" s="1"/>
      <c r="AB2" s="1"/>
      <c r="AC2" s="1"/>
      <c r="AD2" s="23"/>
      <c r="AE2" s="23"/>
      <c r="AF2" s="23"/>
      <c r="AG2" s="4"/>
      <c r="AH2" s="4"/>
    </row>
    <row r="3" spans="1:34" ht="9" customHeight="1" x14ac:dyDescent="0.2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4"/>
      <c r="AH3" s="4"/>
    </row>
    <row r="4" spans="1:34" x14ac:dyDescent="0.2">
      <c r="A4" s="6" t="s">
        <v>3</v>
      </c>
      <c r="B4" s="7" t="s">
        <v>4</v>
      </c>
      <c r="C4" s="7"/>
      <c r="D4" s="15" t="s">
        <v>31</v>
      </c>
      <c r="E4" s="15" t="s">
        <v>30</v>
      </c>
      <c r="F4" s="15" t="s">
        <v>29</v>
      </c>
      <c r="G4" s="4"/>
      <c r="H4" s="7" t="s">
        <v>5</v>
      </c>
      <c r="I4" s="7"/>
      <c r="J4" s="7"/>
      <c r="K4" s="4"/>
      <c r="L4" s="4"/>
      <c r="N4" s="4"/>
      <c r="O4" s="7" t="s">
        <v>3</v>
      </c>
      <c r="P4" s="7" t="s">
        <v>4</v>
      </c>
      <c r="Q4" s="15" t="s">
        <v>31</v>
      </c>
      <c r="R4" s="15" t="s">
        <v>30</v>
      </c>
      <c r="S4" s="15" t="s">
        <v>29</v>
      </c>
      <c r="T4" s="4"/>
      <c r="U4" s="7" t="s">
        <v>5</v>
      </c>
      <c r="V4" s="4"/>
      <c r="W4" s="4"/>
      <c r="X4" s="7" t="s">
        <v>3</v>
      </c>
      <c r="Y4" s="7"/>
      <c r="Z4" s="7" t="s">
        <v>4</v>
      </c>
      <c r="AA4" s="15" t="s">
        <v>31</v>
      </c>
      <c r="AB4" s="15" t="s">
        <v>30</v>
      </c>
      <c r="AC4" s="15" t="s">
        <v>29</v>
      </c>
      <c r="AD4" s="4"/>
      <c r="AE4" s="7" t="s">
        <v>5</v>
      </c>
      <c r="AF4" s="4"/>
      <c r="AG4" s="4"/>
      <c r="AH4" s="4"/>
    </row>
    <row r="5" spans="1:34" ht="9" customHeight="1" x14ac:dyDescent="0.2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4"/>
      <c r="AH5" s="4"/>
    </row>
    <row r="6" spans="1:34" x14ac:dyDescent="0.2">
      <c r="A6" s="4" t="s">
        <v>6</v>
      </c>
      <c r="B6" s="56"/>
      <c r="C6" s="57"/>
      <c r="D6" s="27">
        <f>IF(G6&lt;&gt;"",G6,3)*IF(B6="A",4,IF(B6="B",3,IF(B6="C",2,IF(B6="D",1,IF(AND(B6&gt;=0,B6&lt;=4,ISNUMBER(B6)),B6,0)))))</f>
        <v>0</v>
      </c>
      <c r="E6" s="27" t="str">
        <f>IF(OR(B6="A",B6="B",B6="C",B6="D",B6="F",AND(B6&gt;=0,B6&lt;=4,ISNUMBER(B6))),IF(G6&lt;&gt;"",G6,3),"")</f>
        <v/>
      </c>
      <c r="F6" s="27" t="str">
        <f>IF(OR(B6="A",B6="B",B6="C",B6="D",B6="P",AND(B6&gt;=0,B6&lt;=4,ISNUMBER(B6))),IF(G6&lt;&gt;"",G6,3),"")</f>
        <v/>
      </c>
      <c r="G6" s="41"/>
      <c r="H6" s="55"/>
      <c r="I6" s="55"/>
      <c r="J6" s="55"/>
      <c r="K6" s="9"/>
      <c r="L6" s="9"/>
      <c r="M6" s="9"/>
      <c r="N6" s="4"/>
      <c r="O6" s="4" t="s">
        <v>35</v>
      </c>
      <c r="P6" s="31"/>
      <c r="Q6" s="27">
        <f t="shared" ref="Q6:Q16" si="0">IF(T6&lt;&gt;"",T6,3)*IF(P6="A",4,IF(P6="B",3,IF(P6="C",2,IF(P6="D",1,IF(AND(P6&gt;=0,P6&lt;=4,ISNUMBER(P6)),P6,0)))))</f>
        <v>0</v>
      </c>
      <c r="R6" s="27" t="str">
        <f t="shared" ref="R6:R16" si="1">IF(OR(P6="A",P6="B",P6="C",P6="D",P6="F",AND(P6&gt;=0,P6&lt;=4,ISNUMBER(P6))),IF(T6&lt;&gt;"",T6,3),"")</f>
        <v/>
      </c>
      <c r="S6" s="27" t="str">
        <f t="shared" ref="S6:S16" si="2">IF(OR(P6="A",P6="B",P6="C",P6="D",P6="P",AND(P6&gt;=0,P6&lt;=4,ISNUMBER(P6))),IF(T6&lt;&gt;"",T6,3),"")</f>
        <v/>
      </c>
      <c r="T6" s="41"/>
      <c r="U6" s="55"/>
      <c r="V6" s="55"/>
      <c r="W6" s="4"/>
      <c r="X6" s="64" t="s">
        <v>50</v>
      </c>
      <c r="Y6" s="64"/>
      <c r="Z6" s="64"/>
      <c r="AA6" s="59"/>
      <c r="AB6" s="59"/>
      <c r="AC6" s="59"/>
      <c r="AD6" s="59"/>
      <c r="AE6" s="59"/>
      <c r="AF6" s="59"/>
      <c r="AG6" s="4"/>
      <c r="AH6" s="4"/>
    </row>
    <row r="7" spans="1:34" x14ac:dyDescent="0.2">
      <c r="A7" s="4" t="s">
        <v>7</v>
      </c>
      <c r="B7" s="56"/>
      <c r="C7" s="57"/>
      <c r="D7" s="27">
        <f>IF(G7&lt;&gt;"",G7,3)*IF(B7="A",4,IF(B7="B",3,IF(B7="C",2,IF(B7="D",1,IF(AND(B7&gt;=0,B7&lt;=4,ISNUMBER(B7)),B7,0)))))</f>
        <v>0</v>
      </c>
      <c r="E7" s="27" t="str">
        <f>IF(OR(B7="A",B7="B",B7="C",B7="D",B7="F",AND(B7&gt;=0,B7&lt;=4,ISNUMBER(B7))),IF(G7&lt;&gt;"",G7,3),"")</f>
        <v/>
      </c>
      <c r="F7" s="27" t="str">
        <f>IF(OR(B7="A",B7="B",B7="C",B7="D",B7="P",AND(B7&gt;=0,B7&lt;=4,ISNUMBER(B7))),IF(G7&lt;&gt;"",G7,3),"")</f>
        <v/>
      </c>
      <c r="G7" s="41"/>
      <c r="H7" s="60"/>
      <c r="I7" s="60"/>
      <c r="J7" s="60"/>
      <c r="K7" s="9"/>
      <c r="L7" s="9"/>
      <c r="M7" s="9"/>
      <c r="N7" s="4"/>
      <c r="O7" s="4" t="s">
        <v>36</v>
      </c>
      <c r="P7" s="32"/>
      <c r="Q7" s="27">
        <f t="shared" si="0"/>
        <v>0</v>
      </c>
      <c r="R7" s="27" t="str">
        <f t="shared" si="1"/>
        <v/>
      </c>
      <c r="S7" s="27" t="str">
        <f t="shared" si="2"/>
        <v/>
      </c>
      <c r="T7" s="41"/>
      <c r="U7" s="60"/>
      <c r="V7" s="60"/>
      <c r="W7" s="4"/>
      <c r="X7" s="64" t="s">
        <v>51</v>
      </c>
      <c r="Y7" s="59"/>
      <c r="Z7" s="72"/>
      <c r="AA7" s="59"/>
      <c r="AB7" s="59"/>
      <c r="AC7" s="59"/>
      <c r="AD7" s="59"/>
      <c r="AE7" s="59"/>
      <c r="AF7" s="59"/>
      <c r="AG7" s="4"/>
      <c r="AH7" s="4"/>
    </row>
    <row r="8" spans="1:34" x14ac:dyDescent="0.2">
      <c r="A8" s="4" t="s">
        <v>8</v>
      </c>
      <c r="B8" s="56"/>
      <c r="C8" s="57"/>
      <c r="D8" s="27">
        <f>IF(G8&lt;&gt;"",G8,3)*IF(B8="A",4,IF(B8="B",3,IF(B8="C",2,IF(B8="D",1,IF(AND(B8&gt;=0,B8&lt;=4,ISNUMBER(B8)),B8,0)))))</f>
        <v>0</v>
      </c>
      <c r="E8" s="27" t="str">
        <f>IF(OR(B8="A",B8="B",B8="C",B8="D",B8="F",AND(B8&gt;=0,B8&lt;=4,ISNUMBER(B8))),IF(G8&lt;&gt;"",G8,3),"")</f>
        <v/>
      </c>
      <c r="F8" s="27" t="str">
        <f>IF(OR(B8="A",B8="B",B8="C",B8="D",B8="P",AND(B8&gt;=0,B8&lt;=4,ISNUMBER(B8))),IF(G8&lt;&gt;"",G8,3),"")</f>
        <v/>
      </c>
      <c r="G8" s="41"/>
      <c r="H8" s="60"/>
      <c r="I8" s="60"/>
      <c r="J8" s="60"/>
      <c r="K8" s="9"/>
      <c r="L8" s="9"/>
      <c r="M8" s="9"/>
      <c r="N8" s="4"/>
      <c r="O8" s="4" t="s">
        <v>32</v>
      </c>
      <c r="P8" s="32"/>
      <c r="Q8" s="27">
        <f t="shared" si="0"/>
        <v>0</v>
      </c>
      <c r="R8" s="27" t="str">
        <f t="shared" si="1"/>
        <v/>
      </c>
      <c r="S8" s="27" t="str">
        <f t="shared" si="2"/>
        <v/>
      </c>
      <c r="T8" s="41"/>
      <c r="U8" s="60"/>
      <c r="V8" s="60"/>
      <c r="W8" s="4"/>
      <c r="X8" s="64" t="s">
        <v>52</v>
      </c>
      <c r="Y8" s="59"/>
      <c r="Z8" s="72"/>
      <c r="AA8" s="59"/>
      <c r="AB8" s="59"/>
      <c r="AC8" s="59"/>
      <c r="AD8" s="59"/>
      <c r="AE8" s="59"/>
      <c r="AF8" s="59"/>
      <c r="AG8" s="4"/>
      <c r="AH8" s="4"/>
    </row>
    <row r="9" spans="1:34" x14ac:dyDescent="0.2">
      <c r="A9" s="4" t="s">
        <v>38</v>
      </c>
      <c r="B9" s="61"/>
      <c r="C9" s="62"/>
      <c r="D9" s="27">
        <f>IF(G9&lt;&gt;"",G9,3)*IF(B9="A",4,IF(B9="B",3,IF(B9="C",2,IF(B9="D",1,IF(AND(B9&gt;=0,B9&lt;=4,ISNUMBER(B9)),B9,0)))))</f>
        <v>0</v>
      </c>
      <c r="E9" s="27" t="str">
        <f>IF(OR(B9="A",B9="B",B9="C",B9="D",B9="F",AND(B9&gt;=0,B9&lt;=4,ISNUMBER(B9))),IF(G9&lt;&gt;"",G9,3),"")</f>
        <v/>
      </c>
      <c r="F9" s="27" t="str">
        <f>IF(OR(B9="A",B9="B",B9="C",B9="D",B9="P",AND(B9&gt;=0,B9&lt;=4,ISNUMBER(B9))),IF(G9&lt;&gt;"",G9,3),"")</f>
        <v/>
      </c>
      <c r="G9" s="41"/>
      <c r="H9" s="60"/>
      <c r="I9" s="60"/>
      <c r="J9" s="60"/>
      <c r="K9" s="9"/>
      <c r="L9" s="9"/>
      <c r="M9" s="9"/>
      <c r="N9" s="4"/>
      <c r="O9" s="4" t="s">
        <v>33</v>
      </c>
      <c r="P9" s="32"/>
      <c r="Q9" s="27">
        <f t="shared" si="0"/>
        <v>0</v>
      </c>
      <c r="R9" s="27" t="str">
        <f t="shared" si="1"/>
        <v/>
      </c>
      <c r="S9" s="27" t="str">
        <f t="shared" si="2"/>
        <v/>
      </c>
      <c r="T9" s="41"/>
      <c r="U9" s="60"/>
      <c r="V9" s="60"/>
      <c r="W9" s="4"/>
      <c r="X9" s="64" t="s">
        <v>53</v>
      </c>
      <c r="Y9" s="59"/>
      <c r="Z9" s="63"/>
      <c r="AA9" s="59"/>
      <c r="AB9" s="59"/>
      <c r="AC9" s="59"/>
      <c r="AD9" s="59"/>
      <c r="AE9" s="59"/>
      <c r="AF9" s="59"/>
      <c r="AG9" s="4"/>
      <c r="AH9" s="4"/>
    </row>
    <row r="10" spans="1:34" x14ac:dyDescent="0.2">
      <c r="A10" s="4" t="s">
        <v>37</v>
      </c>
      <c r="B10" s="63"/>
      <c r="C10" s="63"/>
      <c r="D10" s="59"/>
      <c r="E10" s="59"/>
      <c r="F10" s="59"/>
      <c r="G10" s="59"/>
      <c r="H10" s="59"/>
      <c r="I10" s="59"/>
      <c r="J10" s="59"/>
      <c r="K10" s="9"/>
      <c r="L10" s="9"/>
      <c r="M10" s="9"/>
      <c r="N10" s="4"/>
      <c r="O10" s="4" t="s">
        <v>9</v>
      </c>
      <c r="P10" s="32"/>
      <c r="Q10" s="27">
        <f t="shared" si="0"/>
        <v>0</v>
      </c>
      <c r="R10" s="27" t="str">
        <f t="shared" si="1"/>
        <v/>
      </c>
      <c r="S10" s="27" t="str">
        <f t="shared" si="2"/>
        <v/>
      </c>
      <c r="T10" s="41"/>
      <c r="U10" s="60"/>
      <c r="V10" s="60"/>
      <c r="W10" s="4"/>
      <c r="X10" s="64" t="s">
        <v>54</v>
      </c>
      <c r="Y10" s="59"/>
      <c r="Z10" s="31"/>
      <c r="AA10" s="27">
        <f>IF(AD10&lt;&gt;"",AD10,3)*IF(Z10="A",4,IF(Z10="B",3,IF(Z10="C",2,IF(Z10="D",1,IF(AND(Z10&gt;=0,Z10&lt;=4,ISNUMBER(Z10)),Z10,0)))))</f>
        <v>0</v>
      </c>
      <c r="AB10" s="27" t="str">
        <f>IF(OR(Z10="A",Z10="B",Z10="C",Z10="D",Z10="F",AND(Z10&gt;=0,Z10&lt;=4,ISNUMBER(Z10))),IF(AD10&lt;&gt;"",AD10,3),"")</f>
        <v/>
      </c>
      <c r="AC10" s="27" t="str">
        <f>IF(OR(Z10="A",Z10="B",Z10="C",Z10="D",Z10="P",AND(Z10&gt;=0,Z10&lt;=4,ISNUMBER(Z10))),IF(AD10&lt;&gt;"",AD10,3),"")</f>
        <v/>
      </c>
      <c r="AD10" s="41"/>
      <c r="AE10" s="71"/>
      <c r="AF10" s="55"/>
      <c r="AG10" s="4"/>
      <c r="AH10" s="4"/>
    </row>
    <row r="11" spans="1:34" x14ac:dyDescent="0.2">
      <c r="A11" s="4" t="s">
        <v>49</v>
      </c>
      <c r="B11" s="56"/>
      <c r="C11" s="57"/>
      <c r="D11" s="27">
        <f>IF(G11&lt;&gt;"",G11,3)*IF(B11="A",4,IF(B11="B",3,IF(B11="C",2,IF(B11="D",1,IF(AND(B11&gt;=0,B11&lt;=4,ISNUMBER(B11)),B11,0)))))</f>
        <v>0</v>
      </c>
      <c r="E11" s="27" t="str">
        <f>IF(OR(B11="A",B11="B",B11="C",B11="D",B11="F",AND(B11&gt;=0,B11&lt;=4,ISNUMBER(B11))),IF(G11&lt;&gt;"",G11,3),"")</f>
        <v/>
      </c>
      <c r="F11" s="27" t="str">
        <f>IF(OR(B11="A",B11="B",B11="C",B11="D",B11="P",AND(B11&gt;=0,B11&lt;=4,ISNUMBER(B11))),IF(G11&lt;&gt;"",G11,3),"")</f>
        <v/>
      </c>
      <c r="G11" s="41"/>
      <c r="H11" s="55"/>
      <c r="I11" s="55"/>
      <c r="J11" s="55"/>
      <c r="K11" s="4"/>
      <c r="L11" s="4"/>
      <c r="N11" s="4"/>
      <c r="O11" s="35" t="s">
        <v>64</v>
      </c>
      <c r="P11" s="32"/>
      <c r="Q11" s="27">
        <f t="shared" si="0"/>
        <v>0</v>
      </c>
      <c r="R11" s="27" t="str">
        <f t="shared" si="1"/>
        <v/>
      </c>
      <c r="S11" s="27" t="str">
        <f t="shared" si="2"/>
        <v/>
      </c>
      <c r="T11" s="41"/>
      <c r="U11" s="60"/>
      <c r="V11" s="60"/>
      <c r="W11" s="4"/>
      <c r="X11" s="64"/>
      <c r="Y11" s="64"/>
      <c r="Z11" s="64"/>
      <c r="AA11" s="64"/>
      <c r="AB11" s="64"/>
      <c r="AC11" s="64"/>
      <c r="AD11" s="64"/>
      <c r="AE11" s="64"/>
      <c r="AF11" s="64"/>
      <c r="AG11" s="5"/>
      <c r="AH11" s="5"/>
    </row>
    <row r="12" spans="1:34" x14ac:dyDescent="0.2">
      <c r="A12" s="4" t="s">
        <v>11</v>
      </c>
      <c r="B12" s="61"/>
      <c r="C12" s="62"/>
      <c r="D12" s="27">
        <f>IF(G12&lt;&gt;"",G12,3)*IF(B12="A",4,IF(B12="B",3,IF(B12="C",2,IF(B12="D",1,IF(AND(B12&gt;=0,B12&lt;=4,ISNUMBER(B12)),B12,0)))))</f>
        <v>0</v>
      </c>
      <c r="E12" s="27" t="str">
        <f>IF(OR(B12="A",B12="B",B12="C",B12="D",B12="F",AND(B12&gt;=0,B12&lt;=4,ISNUMBER(B12))),IF(G12&lt;&gt;"",G12,3),"")</f>
        <v/>
      </c>
      <c r="F12" s="27" t="str">
        <f>IF(OR(B12="A",B12="B",B12="C",B12="D",B12="P",AND(B12&gt;=0,B12&lt;=4,ISNUMBER(B12))),IF(G12&lt;&gt;"",G12,3),"")</f>
        <v/>
      </c>
      <c r="G12" s="41"/>
      <c r="H12" s="60"/>
      <c r="I12" s="60"/>
      <c r="J12" s="60"/>
      <c r="K12" s="9"/>
      <c r="L12" s="9"/>
      <c r="M12" s="9"/>
      <c r="N12" s="4"/>
      <c r="O12" s="4" t="s">
        <v>12</v>
      </c>
      <c r="P12" s="32"/>
      <c r="Q12" s="27">
        <f t="shared" si="0"/>
        <v>0</v>
      </c>
      <c r="R12" s="27" t="str">
        <f t="shared" si="1"/>
        <v/>
      </c>
      <c r="S12" s="27" t="str">
        <f t="shared" si="2"/>
        <v/>
      </c>
      <c r="T12" s="41"/>
      <c r="U12" s="60"/>
      <c r="V12" s="60"/>
      <c r="W12" s="4"/>
      <c r="X12" s="73" t="s">
        <v>62</v>
      </c>
      <c r="Y12" s="59"/>
      <c r="Z12" s="59"/>
      <c r="AA12" s="59"/>
      <c r="AB12" s="59"/>
      <c r="AC12" s="59"/>
      <c r="AD12" s="59"/>
      <c r="AE12" s="59"/>
      <c r="AF12" s="59"/>
      <c r="AG12" s="36"/>
      <c r="AH12" s="36"/>
    </row>
    <row r="13" spans="1:34" x14ac:dyDescent="0.2">
      <c r="A13" s="4" t="s">
        <v>11</v>
      </c>
      <c r="B13" s="61"/>
      <c r="C13" s="62"/>
      <c r="D13" s="27">
        <f>IF(G13&lt;&gt;"",G13,3)*IF(B13="A",4,IF(B13="B",3,IF(B13="C",2,IF(B13="D",1,IF(AND(B13&gt;=0,B13&lt;=4,ISNUMBER(B13)),B13,0)))))</f>
        <v>0</v>
      </c>
      <c r="E13" s="27" t="str">
        <f>IF(OR(B13="A",B13="B",B13="C",B13="D",B13="F",AND(B13&gt;=0,B13&lt;=4,ISNUMBER(B13))),IF(G13&lt;&gt;"",G13,3),"")</f>
        <v/>
      </c>
      <c r="F13" s="27" t="str">
        <f>IF(OR(B13="A",B13="B",B13="C",B13="D",B13="P",AND(B13&gt;=0,B13&lt;=4,ISNUMBER(B13))),IF(G13&lt;&gt;"",G13,3),"")</f>
        <v/>
      </c>
      <c r="G13" s="41"/>
      <c r="H13" s="60"/>
      <c r="I13" s="60"/>
      <c r="J13" s="60"/>
      <c r="K13" s="9"/>
      <c r="L13" s="9"/>
      <c r="M13" s="9"/>
      <c r="N13" s="4"/>
      <c r="O13" s="4" t="s">
        <v>58</v>
      </c>
      <c r="P13" s="32"/>
      <c r="Q13" s="27">
        <f t="shared" si="0"/>
        <v>0</v>
      </c>
      <c r="R13" s="27" t="str">
        <f t="shared" si="1"/>
        <v/>
      </c>
      <c r="S13" s="27" t="str">
        <f t="shared" si="2"/>
        <v/>
      </c>
      <c r="T13" s="41"/>
      <c r="U13" s="60"/>
      <c r="V13" s="60"/>
      <c r="W13" s="17"/>
      <c r="X13" s="33" t="s">
        <v>45</v>
      </c>
      <c r="Y13" s="28"/>
      <c r="Z13" s="31"/>
      <c r="AA13" s="27">
        <f t="shared" ref="AA13:AA19" si="3">IF(AD13&lt;&gt;"",AD13,3)*IF(Z13="A",4,IF(Z13="B",3,IF(Z13="C",2,IF(Z13="D",1,IF(AND(Z13&gt;=0,Z13&lt;=4,ISNUMBER(Z13)),Z13,0)))))</f>
        <v>0</v>
      </c>
      <c r="AB13" s="27" t="str">
        <f t="shared" ref="AB13:AB19" si="4">IF(OR(Z13="A",Z13="B",Z13="C",Z13="D",Z13="F",AND(Z13&gt;=0,Z13&lt;=4,ISNUMBER(Z13))),IF(AD13&lt;&gt;"",AD13,3),"")</f>
        <v/>
      </c>
      <c r="AC13" s="27" t="str">
        <f t="shared" ref="AC13:AC19" si="5">IF(OR(Z13="A",Z13="B",Z13="C",Z13="D",Z13="P",AND(Z13&gt;=0,Z13&lt;=4,ISNUMBER(Z13))),IF(AD13&lt;&gt;"",AD13,3),"")</f>
        <v/>
      </c>
      <c r="AD13" s="41"/>
      <c r="AE13" s="71"/>
      <c r="AF13" s="55"/>
      <c r="AG13" s="29"/>
      <c r="AH13" s="29"/>
    </row>
    <row r="14" spans="1:34" x14ac:dyDescent="0.2">
      <c r="A14" s="4" t="s">
        <v>47</v>
      </c>
      <c r="B14" s="61"/>
      <c r="C14" s="62"/>
      <c r="D14" s="27">
        <f>IF(G14&lt;&gt;"",G14,4)*IF(B14="A",4,IF(B14="B",3,IF(B14="C",2,IF(B14="D",1,IF(AND(B14&gt;=0,B14&lt;=4,ISNUMBER(B14)),B14,0)))))</f>
        <v>0</v>
      </c>
      <c r="E14" s="27" t="str">
        <f>IF(OR(B14="A",B14="B",B14="C",B14="D",B14="F",AND(B14&gt;=0,B14&lt;=4,ISNUMBER(B14))),IF(G14&lt;&gt;"",G14,4),"")</f>
        <v/>
      </c>
      <c r="F14" s="27" t="str">
        <f>IF(OR(B14="A",B14="B",B14="C",B14="D",B14="P",AND(B14&gt;=0,B14&lt;=4,ISNUMBER(B14))),IF(G14&lt;&gt;"",G14,4),"")</f>
        <v/>
      </c>
      <c r="G14" s="41"/>
      <c r="H14" s="60"/>
      <c r="I14" s="60"/>
      <c r="J14" s="60"/>
      <c r="K14" s="9"/>
      <c r="L14" s="9"/>
      <c r="M14" s="9"/>
      <c r="N14" s="4"/>
      <c r="O14" s="4" t="s">
        <v>15</v>
      </c>
      <c r="P14" s="32"/>
      <c r="Q14" s="27">
        <f t="shared" si="0"/>
        <v>0</v>
      </c>
      <c r="R14" s="27" t="str">
        <f t="shared" si="1"/>
        <v/>
      </c>
      <c r="S14" s="27" t="str">
        <f t="shared" si="2"/>
        <v/>
      </c>
      <c r="T14" s="41"/>
      <c r="U14" s="60"/>
      <c r="V14" s="60"/>
      <c r="W14" s="4"/>
      <c r="X14" s="33" t="s">
        <v>42</v>
      </c>
      <c r="Y14" s="28"/>
      <c r="Z14" s="31"/>
      <c r="AA14" s="27">
        <f t="shared" si="3"/>
        <v>0</v>
      </c>
      <c r="AB14" s="27" t="str">
        <f t="shared" si="4"/>
        <v/>
      </c>
      <c r="AC14" s="27" t="str">
        <f t="shared" si="5"/>
        <v/>
      </c>
      <c r="AD14" s="41"/>
      <c r="AE14" s="66"/>
      <c r="AF14" s="60"/>
      <c r="AG14" s="4"/>
      <c r="AH14" s="4"/>
    </row>
    <row r="15" spans="1:34" x14ac:dyDescent="0.2">
      <c r="A15" s="4" t="s">
        <v>48</v>
      </c>
      <c r="B15" s="61"/>
      <c r="C15" s="62"/>
      <c r="D15" s="27">
        <f>IF(G15&lt;&gt;"",G15,3)*IF(B15="A",4,IF(B15="B",3,IF(B15="C",2,IF(B15="D",1,IF(AND(B15&gt;=0,B15&lt;=4,ISNUMBER(B15)),B15,0)))))</f>
        <v>0</v>
      </c>
      <c r="E15" s="27" t="str">
        <f>IF(OR(B15="A",B15="B",B15="C",B15="D",B15="F",AND(B15&gt;=0,B15&lt;=4,ISNUMBER(B15))),IF(G15&lt;&gt;"",G15,3),"")</f>
        <v/>
      </c>
      <c r="F15" s="27" t="str">
        <f>IF(OR(B15="A",B15="B",B15="C",B15="D",B15="P",AND(B15&gt;=0,B15&lt;=4,ISNUMBER(B15))),IF(G15&lt;&gt;"",G15,3),"")</f>
        <v/>
      </c>
      <c r="G15" s="41"/>
      <c r="H15" s="60"/>
      <c r="I15" s="60"/>
      <c r="J15" s="60"/>
      <c r="K15" s="9"/>
      <c r="L15" s="9"/>
      <c r="M15" s="9"/>
      <c r="N15" s="17"/>
      <c r="O15" s="4" t="s">
        <v>13</v>
      </c>
      <c r="P15" s="32"/>
      <c r="Q15" s="27">
        <f t="shared" si="0"/>
        <v>0</v>
      </c>
      <c r="R15" s="27" t="str">
        <f t="shared" si="1"/>
        <v/>
      </c>
      <c r="S15" s="27" t="str">
        <f t="shared" si="2"/>
        <v/>
      </c>
      <c r="T15" s="41"/>
      <c r="U15" s="60"/>
      <c r="V15" s="60"/>
      <c r="W15" s="4"/>
      <c r="X15" s="33" t="s">
        <v>60</v>
      </c>
      <c r="Y15" s="28"/>
      <c r="Z15" s="31"/>
      <c r="AA15" s="27">
        <f t="shared" ref="AA15" si="6">IF(AD15&lt;&gt;"",AD15,3)*IF(Z15="A",4,IF(Z15="B",3,IF(Z15="C",2,IF(Z15="D",1,IF(AND(Z15&gt;=0,Z15&lt;=4,ISNUMBER(Z15)),Z15,0)))))</f>
        <v>0</v>
      </c>
      <c r="AB15" s="27" t="str">
        <f t="shared" ref="AB15" si="7">IF(OR(Z15="A",Z15="B",Z15="C",Z15="D",Z15="F",AND(Z15&gt;=0,Z15&lt;=4,ISNUMBER(Z15))),IF(AD15&lt;&gt;"",AD15,3),"")</f>
        <v/>
      </c>
      <c r="AC15" s="27" t="str">
        <f t="shared" ref="AC15" si="8">IF(OR(Z15="A",Z15="B",Z15="C",Z15="D",Z15="P",AND(Z15&gt;=0,Z15&lt;=4,ISNUMBER(Z15))),IF(AD15&lt;&gt;"",AD15,3),"")</f>
        <v/>
      </c>
      <c r="AD15" s="41"/>
      <c r="AE15" s="66"/>
      <c r="AF15" s="60"/>
      <c r="AG15" s="4"/>
      <c r="AH15" s="4"/>
    </row>
    <row r="16" spans="1:34" x14ac:dyDescent="0.2">
      <c r="A16" s="4" t="s">
        <v>14</v>
      </c>
      <c r="B16" s="61"/>
      <c r="C16" s="62"/>
      <c r="D16" s="27">
        <f>IF(G16&lt;&gt;"",G16,3)*IF(B16="A",4,IF(B16="B",3,IF(B16="C",2,IF(B16="D",1,IF(AND(B16&gt;=0,B16&lt;=4,ISNUMBER(B16)),B16,0)))))</f>
        <v>0</v>
      </c>
      <c r="E16" s="27" t="str">
        <f>IF(OR(B16="A",B16="B",B16="C",B16="D",B16="F",AND(B16&gt;=0,B16&lt;=4,ISNUMBER(B16))),IF(G16&lt;&gt;"",G16,3),"")</f>
        <v/>
      </c>
      <c r="F16" s="27" t="str">
        <f>IF(OR(B16="A",B16="B",B16="C",B16="D",B16="P",AND(B16&gt;=0,B16&lt;=4,ISNUMBER(B16))),IF(G16&lt;&gt;"",G16,3),"")</f>
        <v/>
      </c>
      <c r="G16" s="41"/>
      <c r="H16" s="60"/>
      <c r="I16" s="60"/>
      <c r="J16" s="60"/>
      <c r="K16" s="9"/>
      <c r="L16" s="9"/>
      <c r="M16" s="9"/>
      <c r="N16" s="4"/>
      <c r="O16" s="4" t="s">
        <v>16</v>
      </c>
      <c r="P16" s="32"/>
      <c r="Q16" s="27">
        <f t="shared" si="0"/>
        <v>0</v>
      </c>
      <c r="R16" s="27" t="str">
        <f t="shared" si="1"/>
        <v/>
      </c>
      <c r="S16" s="27" t="str">
        <f t="shared" si="2"/>
        <v/>
      </c>
      <c r="T16" s="41"/>
      <c r="U16" s="60"/>
      <c r="V16" s="60"/>
      <c r="W16" s="4"/>
      <c r="X16" s="33" t="s">
        <v>43</v>
      </c>
      <c r="Y16" s="28"/>
      <c r="Z16" s="31"/>
      <c r="AA16" s="27">
        <f t="shared" si="3"/>
        <v>0</v>
      </c>
      <c r="AB16" s="27" t="str">
        <f t="shared" si="4"/>
        <v/>
      </c>
      <c r="AC16" s="27" t="str">
        <f t="shared" si="5"/>
        <v/>
      </c>
      <c r="AD16" s="41"/>
      <c r="AE16" s="66"/>
      <c r="AF16" s="60"/>
      <c r="AG16" s="4"/>
      <c r="AH16" s="4"/>
    </row>
    <row r="17" spans="1:34" x14ac:dyDescent="0.2">
      <c r="A17" s="35" t="s">
        <v>59</v>
      </c>
      <c r="B17" s="61"/>
      <c r="C17" s="62"/>
      <c r="D17" s="27">
        <f>IF(G17&lt;&gt;"",G17,3)*IF(B17="A",4,IF(B17="B",3,IF(B17="C",2,IF(B17="D",1,IF(AND(B17&gt;=0,B17&lt;=4,ISNUMBER(B17)),B17,0)))))</f>
        <v>0</v>
      </c>
      <c r="E17" s="27" t="str">
        <f>IF(OR(B17="A",B17="B",B17="C",B17="D",B17="F",AND(B17&gt;=0,B17&lt;=4,ISNUMBER(B17))),IF(G17&lt;&gt;"",G17,3),"")</f>
        <v/>
      </c>
      <c r="F17" s="27" t="str">
        <f>IF(OR(B17="A",B17="B",B17="C",B17="D",B17="P",AND(B17&gt;=0,B17&lt;=4,ISNUMBER(B17))),IF(G17&lt;&gt;"",G17,3),"")</f>
        <v/>
      </c>
      <c r="G17" s="41"/>
      <c r="H17" s="60"/>
      <c r="I17" s="60"/>
      <c r="J17" s="60"/>
      <c r="K17" s="9"/>
      <c r="L17" s="9"/>
      <c r="M17" s="9"/>
      <c r="N17" s="4"/>
      <c r="O17" s="35" t="s">
        <v>63</v>
      </c>
      <c r="P17" s="50"/>
      <c r="Q17" s="27">
        <f t="shared" ref="Q17" si="9">IF(T17&lt;&gt;"",T17,3)*IF(P17="A",4,IF(P17="B",3,IF(P17="C",2,IF(P17="D",1,IF(AND(P17&gt;=0,P17&lt;=4,ISNUMBER(P17)),P17,0)))))</f>
        <v>0</v>
      </c>
      <c r="R17" s="27" t="str">
        <f t="shared" ref="R17" si="10">IF(OR(P17="A",P17="B",P17="C",P17="D",P17="F",AND(P17&gt;=0,P17&lt;=4,ISNUMBER(P17))),IF(T17&lt;&gt;"",T17,3),"")</f>
        <v/>
      </c>
      <c r="S17" s="27" t="str">
        <f t="shared" ref="S17" si="11">IF(OR(P17="A",P17="B",P17="C",P17="D",P17="P",AND(P17&gt;=0,P17&lt;=4,ISNUMBER(P17))),IF(T17&lt;&gt;"",T17,3),"")</f>
        <v/>
      </c>
      <c r="T17" s="41"/>
      <c r="U17" s="60"/>
      <c r="V17" s="60"/>
      <c r="W17" s="4"/>
      <c r="X17" s="33" t="s">
        <v>41</v>
      </c>
      <c r="Y17" s="28"/>
      <c r="Z17" s="31"/>
      <c r="AA17" s="27">
        <f t="shared" si="3"/>
        <v>0</v>
      </c>
      <c r="AB17" s="27" t="str">
        <f t="shared" si="4"/>
        <v/>
      </c>
      <c r="AC17" s="27" t="str">
        <f t="shared" si="5"/>
        <v/>
      </c>
      <c r="AD17" s="41"/>
      <c r="AE17" s="66"/>
      <c r="AF17" s="60"/>
      <c r="AG17" s="4"/>
      <c r="AH17" s="4"/>
    </row>
    <row r="18" spans="1:34" x14ac:dyDescent="0.2">
      <c r="A18" s="4" t="s">
        <v>34</v>
      </c>
      <c r="B18" s="61"/>
      <c r="C18" s="62"/>
      <c r="D18" s="27">
        <f>IF(G18&lt;&gt;"",G18,3)*IF(B18="A",4,IF(B18="B",3,IF(B18="C",2,IF(B18="D",1,IF(AND(B18&gt;=0,B18&lt;=4,ISNUMBER(B18)),B18,0)))))</f>
        <v>0</v>
      </c>
      <c r="E18" s="27" t="str">
        <f>IF(OR(B18="A",B18="B",B18="C",B18="D",B18="F",AND(B18&gt;=0,B18&lt;=4,ISNUMBER(B18))),IF(G18&lt;&gt;"",G18,3),"")</f>
        <v/>
      </c>
      <c r="F18" s="27" t="str">
        <f>IF(OR(B18="A",B18="B",B18="C",B18="D",B18="P",AND(B18&gt;=0,B18&lt;=4,ISNUMBER(B18))),IF(G18&lt;&gt;"",G18,3),"")</f>
        <v/>
      </c>
      <c r="G18" s="41"/>
      <c r="H18" s="60"/>
      <c r="I18" s="60"/>
      <c r="J18" s="60"/>
      <c r="K18" s="9"/>
      <c r="L18" s="9"/>
      <c r="M18" s="9"/>
      <c r="N18" s="4"/>
      <c r="O18" s="35"/>
      <c r="P18" s="51"/>
      <c r="Q18" s="27"/>
      <c r="R18" s="27"/>
      <c r="S18" s="27"/>
      <c r="T18" s="41"/>
      <c r="U18" s="84"/>
      <c r="V18" s="84"/>
      <c r="W18" s="4"/>
      <c r="X18" s="33" t="s">
        <v>44</v>
      </c>
      <c r="Y18" s="28"/>
      <c r="Z18" s="31"/>
      <c r="AA18" s="27">
        <f t="shared" si="3"/>
        <v>0</v>
      </c>
      <c r="AB18" s="27" t="str">
        <f t="shared" si="4"/>
        <v/>
      </c>
      <c r="AC18" s="27" t="str">
        <f t="shared" si="5"/>
        <v/>
      </c>
      <c r="AD18" s="41"/>
      <c r="AE18" s="66"/>
      <c r="AF18" s="60"/>
      <c r="AG18" s="4"/>
      <c r="AH18" s="4"/>
    </row>
    <row r="19" spans="1:34" x14ac:dyDescent="0.2">
      <c r="A19" s="4" t="s">
        <v>39</v>
      </c>
      <c r="B19" s="61"/>
      <c r="C19" s="62"/>
      <c r="D19" s="27">
        <f>IF(G19&lt;&gt;"",G19,1)*IF(B19="A",4,IF(B19="B",3,IF(B19="C",2,IF(B19="D",1,IF(AND(B19&gt;=0,B19&lt;=4,ISNUMBER(B19)),B19,0)))))</f>
        <v>0</v>
      </c>
      <c r="E19" s="27" t="str">
        <f>IF(OR(B19="A",B19="B",B19="C",B19="D",B19="F",AND(B19&gt;=0,B19&lt;=4,ISNUMBER(B19))),IF(G19&lt;&gt;"",G19,1),"")</f>
        <v/>
      </c>
      <c r="F19" s="27" t="str">
        <f>IF(OR(B19="A",B19="B",B19="C",B19="D",B19="P",AND(B19&gt;=0,B19&lt;=4,ISNUMBER(B19))),IF(G19&lt;&gt;"",G19,1),"")</f>
        <v/>
      </c>
      <c r="G19" s="41"/>
      <c r="H19" s="60"/>
      <c r="I19" s="60"/>
      <c r="J19" s="60"/>
      <c r="K19" s="9"/>
      <c r="L19" s="9"/>
      <c r="M19" s="9"/>
      <c r="N19" s="4"/>
      <c r="O19" s="64"/>
      <c r="P19" s="59"/>
      <c r="Q19" s="59"/>
      <c r="R19" s="59"/>
      <c r="S19" s="59"/>
      <c r="T19" s="59"/>
      <c r="U19" s="59"/>
      <c r="V19" s="59"/>
      <c r="W19" s="4"/>
      <c r="X19" s="33" t="s">
        <v>40</v>
      </c>
      <c r="Y19" s="28"/>
      <c r="Z19" s="31"/>
      <c r="AA19" s="27">
        <f t="shared" si="3"/>
        <v>0</v>
      </c>
      <c r="AB19" s="27" t="str">
        <f t="shared" si="4"/>
        <v/>
      </c>
      <c r="AC19" s="27" t="str">
        <f t="shared" si="5"/>
        <v/>
      </c>
      <c r="AD19" s="41"/>
      <c r="AE19" s="66"/>
      <c r="AF19" s="60"/>
      <c r="AG19" s="4"/>
      <c r="AH19" s="4"/>
    </row>
    <row r="20" spans="1:34" x14ac:dyDescent="0.2">
      <c r="A20" s="35" t="s">
        <v>17</v>
      </c>
      <c r="B20" s="63"/>
      <c r="C20" s="63"/>
      <c r="D20" s="59"/>
      <c r="E20" s="59"/>
      <c r="F20" s="59"/>
      <c r="G20" s="59"/>
      <c r="H20" s="85"/>
      <c r="I20" s="86"/>
      <c r="J20" s="86"/>
      <c r="K20" s="9"/>
      <c r="L20" s="9"/>
      <c r="M20" s="9"/>
      <c r="N20" s="4"/>
      <c r="O20" s="80"/>
      <c r="P20" s="80"/>
      <c r="Q20" s="80"/>
      <c r="R20" s="80"/>
      <c r="S20" s="80"/>
      <c r="T20" s="80"/>
      <c r="U20" s="64" t="s">
        <v>18</v>
      </c>
      <c r="V20" s="59"/>
      <c r="W20" s="4"/>
      <c r="X20" s="33" t="s">
        <v>61</v>
      </c>
      <c r="Y20" s="34"/>
      <c r="Z20" s="31"/>
      <c r="AA20" s="27">
        <f t="shared" ref="AA20" si="12">IF(AD20&lt;&gt;"",AD20,3)*IF(Z20="A",4,IF(Z20="B",3,IF(Z20="C",2,IF(Z20="D",1,IF(AND(Z20&gt;=0,Z20&lt;=4,ISNUMBER(Z20)),Z20,0)))))</f>
        <v>0</v>
      </c>
      <c r="AB20" s="27" t="str">
        <f t="shared" ref="AB20" si="13">IF(OR(Z20="A",Z20="B",Z20="C",Z20="D",Z20="F",AND(Z20&gt;=0,Z20&lt;=4,ISNUMBER(Z20))),IF(AD20&lt;&gt;"",AD20,3),"")</f>
        <v/>
      </c>
      <c r="AC20" s="27" t="str">
        <f t="shared" ref="AC20" si="14">IF(OR(Z20="A",Z20="B",Z20="C",Z20="D",Z20="P",AND(Z20&gt;=0,Z20&lt;=4,ISNUMBER(Z20))),IF(AD20&lt;&gt;"",AD20,3),"")</f>
        <v/>
      </c>
      <c r="AD20" s="41"/>
      <c r="AE20" s="66"/>
      <c r="AF20" s="60"/>
      <c r="AG20" s="4"/>
      <c r="AH20" s="4"/>
    </row>
    <row r="21" spans="1:34" x14ac:dyDescent="0.2">
      <c r="A21" s="35" t="s">
        <v>46</v>
      </c>
      <c r="B21" s="56"/>
      <c r="C21" s="57"/>
      <c r="D21" s="27">
        <f>IF(G21&lt;&gt;"",G21,3)*IF(B21="A",4,IF(B21="B",3,IF(B21="C",2,IF(B21="D",1,IF(AND(B21&gt;=0,B21&lt;=4,ISNUMBER(B21)),B21,0)))))</f>
        <v>0</v>
      </c>
      <c r="E21" s="27" t="str">
        <f>IF(OR(B21="A",B21="B",B21="C",B21="D",B21="F",AND(B21&gt;=0,B21&lt;=4,ISNUMBER(B21))),IF(G21&lt;&gt;"",G21,3),"")</f>
        <v/>
      </c>
      <c r="F21" s="27" t="str">
        <f>IF(OR(B21="A",B21="B",B21="C",B21="D",B21="P",AND(B21&gt;=0,B21&lt;=4,ISNUMBER(B21))),IF(G21&lt;&gt;"",G21,3),"")</f>
        <v/>
      </c>
      <c r="G21" s="41"/>
      <c r="H21" s="55"/>
      <c r="I21" s="55"/>
      <c r="J21" s="55"/>
      <c r="K21" s="9"/>
      <c r="L21" s="9"/>
      <c r="M21" s="9"/>
      <c r="N21" s="4"/>
      <c r="O21" s="81" t="s">
        <v>65</v>
      </c>
      <c r="P21" s="82"/>
      <c r="Q21" s="82"/>
      <c r="R21" s="82"/>
      <c r="S21" s="82"/>
      <c r="T21" s="82"/>
      <c r="U21" s="83"/>
      <c r="V21" s="54"/>
      <c r="W21" s="4"/>
      <c r="X21" s="64"/>
      <c r="Y21" s="59"/>
      <c r="Z21" s="59"/>
      <c r="AA21" s="59"/>
      <c r="AB21" s="59"/>
      <c r="AC21" s="59"/>
      <c r="AD21" s="59"/>
      <c r="AE21" s="59"/>
      <c r="AF21" s="59"/>
      <c r="AG21" s="4"/>
      <c r="AH21" s="4"/>
    </row>
    <row r="22" spans="1:34" x14ac:dyDescent="0.2">
      <c r="A22" s="4" t="s">
        <v>19</v>
      </c>
      <c r="B22" s="56"/>
      <c r="C22" s="57"/>
      <c r="D22" s="27">
        <f>IF(G22&lt;&gt;"",G22,3)*IF(B22="A",4,IF(B22="B",3,IF(B22="C",2,IF(B22="D",1,IF(AND(B22&gt;=0,B22&lt;=4,ISNUMBER(B22)),B22,0)))))</f>
        <v>0</v>
      </c>
      <c r="E22" s="27" t="str">
        <f>IF(OR(B22="A",B22="B",B22="C",B22="D",B22="F",AND(B22&gt;=0,B22&lt;=4,ISNUMBER(B22))),IF(G22&lt;&gt;"",G22,3),"")</f>
        <v/>
      </c>
      <c r="F22" s="27" t="str">
        <f>IF(OR(B22="A",B22="B",B22="C",B22="D",B22="P",AND(B22&gt;=0,B22&lt;=4,ISNUMBER(B22))),IF(G22&lt;&gt;"",G22,3),"")</f>
        <v/>
      </c>
      <c r="G22" s="41"/>
      <c r="H22" s="55"/>
      <c r="I22" s="55"/>
      <c r="J22" s="55"/>
      <c r="K22" s="9"/>
      <c r="L22" s="9"/>
      <c r="M22" s="9"/>
      <c r="N22" s="4"/>
      <c r="O22" s="11">
        <f>SUM(F6:F9,F11:F16,F19,F21:F23,S6:S17,AC10,AC13:AC20,AC23:AC30,F27:F45,M27:M45)</f>
        <v>0</v>
      </c>
      <c r="P22" s="64" t="s">
        <v>20</v>
      </c>
      <c r="Q22" s="59"/>
      <c r="R22" s="59"/>
      <c r="S22" s="59"/>
      <c r="T22" s="59"/>
      <c r="U22" s="59"/>
      <c r="V22" s="59"/>
      <c r="W22" s="4"/>
      <c r="X22" s="64" t="s">
        <v>55</v>
      </c>
      <c r="Y22" s="64"/>
      <c r="Z22" s="64"/>
      <c r="AA22" s="64"/>
      <c r="AB22" s="64"/>
      <c r="AC22" s="64"/>
      <c r="AD22" s="64"/>
      <c r="AE22" s="64"/>
      <c r="AF22" s="64"/>
      <c r="AG22" s="4"/>
      <c r="AH22" s="4"/>
    </row>
    <row r="23" spans="1:34" x14ac:dyDescent="0.2">
      <c r="A23" s="4" t="s">
        <v>10</v>
      </c>
      <c r="B23" s="56"/>
      <c r="C23" s="57"/>
      <c r="D23" s="27">
        <f>IF(G23&lt;&gt;"",G23,3)*IF(B23="A",4,IF(B23="B",3,IF(B23="C",2,IF(B23="D",1,IF(AND(B23&gt;=0,B23&lt;=4,ISNUMBER(B23)),B23,0)))))</f>
        <v>0</v>
      </c>
      <c r="E23" s="27" t="str">
        <f>IF(OR(B23="A",B23="B",B23="C",B23="D",B23="F",AND(B23&gt;=0,B23&lt;=4,ISNUMBER(B23))),IF(G23&lt;&gt;"",G23,3),"")</f>
        <v/>
      </c>
      <c r="F23" s="27" t="str">
        <f>IF(OR(B23="A",B23="B",B23="C",B23="D",B23="P",AND(B23&gt;=0,B23&lt;=4,ISNUMBER(B23))),IF(G23&lt;&gt;"",G23,3),"")</f>
        <v/>
      </c>
      <c r="G23" s="41"/>
      <c r="H23" s="55"/>
      <c r="I23" s="55"/>
      <c r="J23" s="55"/>
      <c r="K23" s="49"/>
      <c r="L23" s="49"/>
      <c r="M23" s="49"/>
      <c r="N23" s="4"/>
      <c r="O23" s="48" t="str">
        <f>IF(O22=0,"N/A",ROUNDDOWN(SUM(D6:D9,D11:D16,D19,D21:D23,Q6:Q17,AA10,AA13:AA20,AA23:AA30,D27:D45,K27:K45)/SUM(E6:E9,E11:E16,E19,E21:E23,R6:R17,AB10,AB13:AB20,AB23:AB30,E27:E45,L27:L45),2))</f>
        <v>N/A</v>
      </c>
      <c r="P23" s="64" t="s">
        <v>21</v>
      </c>
      <c r="Q23" s="59"/>
      <c r="R23" s="59"/>
      <c r="S23" s="59"/>
      <c r="T23" s="59"/>
      <c r="U23" s="59"/>
      <c r="V23" s="59"/>
      <c r="W23" s="4"/>
      <c r="X23" s="67"/>
      <c r="Y23" s="68"/>
      <c r="Z23" s="31"/>
      <c r="AA23" s="27">
        <f t="shared" ref="AA23:AA30" si="15">IF(AD23&lt;&gt;"",AD23,3)*IF(Z23="A",4,IF(Z23="B",3,IF(Z23="C",2,IF(Z23="D",1,IF(AND(Z23&gt;=0,Z23&lt;=4,ISNUMBER(Z23)),Z23,0)))))</f>
        <v>0</v>
      </c>
      <c r="AB23" s="27" t="str">
        <f t="shared" ref="AB23:AB30" si="16">IF(OR(Z23="A",Z23="B",Z23="C",Z23="D",Z23="F",AND(Z23&gt;=0,Z23&lt;=4,ISNUMBER(Z23))),IF(AD23&lt;&gt;"",AD23,3),"")</f>
        <v/>
      </c>
      <c r="AC23" s="27" t="str">
        <f t="shared" ref="AC23:AC30" si="17">IF(OR(Z23="A",Z23="B",Z23="C",Z23="D",Z23="P",AND(Z23&gt;=0,Z23&lt;=4,ISNUMBER(Z23))),IF(AD23&lt;&gt;"",AD23,3),"")</f>
        <v/>
      </c>
      <c r="AD23" s="41"/>
      <c r="AE23" s="55"/>
      <c r="AF23" s="55"/>
      <c r="AG23" s="4"/>
      <c r="AH23" s="4"/>
    </row>
    <row r="24" spans="1:34" x14ac:dyDescent="0.2">
      <c r="A24" s="64" t="s">
        <v>22</v>
      </c>
      <c r="B24" s="59"/>
      <c r="C24" s="59"/>
      <c r="D24" s="59"/>
      <c r="E24" s="59"/>
      <c r="F24" s="59"/>
      <c r="G24" s="59"/>
      <c r="H24" s="59"/>
      <c r="I24" s="59"/>
      <c r="J24" s="59"/>
      <c r="K24" s="9"/>
      <c r="L24" s="9"/>
      <c r="M24" s="5"/>
      <c r="N24" s="4"/>
      <c r="O24" s="12" t="str">
        <f>IF(SUM(R6:R17,AB10,AB13:AB20,AB23:AB30)=0,"N/A",ROUNDDOWN(SUM(Q6:Q17,AA10,AA13:AA20,AA23:AA30)/SUM(R6:R17,AB10,AB13:AB20,AB23:AB30),2))</f>
        <v>N/A</v>
      </c>
      <c r="P24" s="73" t="s">
        <v>56</v>
      </c>
      <c r="Q24" s="73"/>
      <c r="R24" s="73"/>
      <c r="S24" s="73"/>
      <c r="T24" s="73"/>
      <c r="U24" s="73"/>
      <c r="V24" s="79"/>
      <c r="W24" s="4"/>
      <c r="X24" s="67"/>
      <c r="Y24" s="68"/>
      <c r="Z24" s="32"/>
      <c r="AA24" s="27">
        <f t="shared" si="15"/>
        <v>0</v>
      </c>
      <c r="AB24" s="27" t="str">
        <f t="shared" si="16"/>
        <v/>
      </c>
      <c r="AC24" s="27" t="str">
        <f t="shared" si="17"/>
        <v/>
      </c>
      <c r="AD24" s="41"/>
      <c r="AE24" s="60"/>
      <c r="AF24" s="60"/>
      <c r="AG24" s="4"/>
      <c r="AH24" s="4"/>
    </row>
    <row r="25" spans="1:34" x14ac:dyDescent="0.2">
      <c r="A25" s="77" t="s">
        <v>23</v>
      </c>
      <c r="B25" s="59"/>
      <c r="C25" s="59"/>
      <c r="D25" s="59"/>
      <c r="E25" s="59"/>
      <c r="F25" s="59"/>
      <c r="G25" s="59"/>
      <c r="H25" s="78" t="s">
        <v>24</v>
      </c>
      <c r="I25" s="59"/>
      <c r="J25" s="59"/>
      <c r="K25" s="9"/>
      <c r="L25" s="9"/>
      <c r="M25" s="5"/>
      <c r="N25" s="4"/>
      <c r="O25" s="12" t="str">
        <f>IF(SUM(AB10,AB13:AB20,AB23:AB30)=0,"N/A",ROUNDDOWN(SUM(AA10,AA13:AA20,AA23:AA30)/SUM(AB10,AB13:AB20,AB23:AB30),2))</f>
        <v>N/A</v>
      </c>
      <c r="P25" s="73" t="s">
        <v>57</v>
      </c>
      <c r="Q25" s="73"/>
      <c r="R25" s="73"/>
      <c r="S25" s="73"/>
      <c r="T25" s="73"/>
      <c r="U25" s="73"/>
      <c r="V25" s="79"/>
      <c r="W25" s="4"/>
      <c r="X25" s="67"/>
      <c r="Y25" s="68"/>
      <c r="Z25" s="32"/>
      <c r="AA25" s="27">
        <f t="shared" si="15"/>
        <v>0</v>
      </c>
      <c r="AB25" s="27" t="str">
        <f t="shared" si="16"/>
        <v/>
      </c>
      <c r="AC25" s="27" t="str">
        <f t="shared" si="17"/>
        <v/>
      </c>
      <c r="AD25" s="41"/>
      <c r="AE25" s="60"/>
      <c r="AF25" s="60"/>
      <c r="AG25" s="4"/>
      <c r="AH25" s="4"/>
    </row>
    <row r="26" spans="1:34" x14ac:dyDescent="0.2">
      <c r="A26" s="13" t="s">
        <v>3</v>
      </c>
      <c r="B26" s="13" t="s">
        <v>25</v>
      </c>
      <c r="C26" s="16" t="s">
        <v>26</v>
      </c>
      <c r="D26" s="37"/>
      <c r="E26" s="37"/>
      <c r="F26" s="37"/>
      <c r="G26" s="13"/>
      <c r="H26" s="13" t="s">
        <v>3</v>
      </c>
      <c r="I26" s="13" t="s">
        <v>25</v>
      </c>
      <c r="J26" s="11" t="s">
        <v>26</v>
      </c>
      <c r="K26" s="15" t="s">
        <v>31</v>
      </c>
      <c r="L26" s="15" t="s">
        <v>30</v>
      </c>
      <c r="M26" s="15" t="s">
        <v>29</v>
      </c>
      <c r="N26" s="4"/>
      <c r="O26" s="52"/>
      <c r="P26" s="73" t="s">
        <v>66</v>
      </c>
      <c r="Q26" s="59"/>
      <c r="R26" s="59"/>
      <c r="S26" s="59"/>
      <c r="T26" s="59"/>
      <c r="U26" s="59"/>
      <c r="V26" s="59"/>
      <c r="W26" s="4"/>
      <c r="X26" s="67"/>
      <c r="Y26" s="68"/>
      <c r="Z26" s="31"/>
      <c r="AA26" s="27">
        <f t="shared" si="15"/>
        <v>0</v>
      </c>
      <c r="AB26" s="27" t="str">
        <f t="shared" si="16"/>
        <v/>
      </c>
      <c r="AC26" s="27" t="str">
        <f t="shared" si="17"/>
        <v/>
      </c>
      <c r="AD26" s="41"/>
      <c r="AE26" s="55"/>
      <c r="AF26" s="55"/>
      <c r="AG26" s="4"/>
      <c r="AH26" s="4"/>
    </row>
    <row r="27" spans="1:34" x14ac:dyDescent="0.2">
      <c r="A27" s="45"/>
      <c r="B27" s="44"/>
      <c r="C27" s="43"/>
      <c r="D27" s="8">
        <f t="shared" ref="D27:D45" si="18">C27*IF(OR(B27="A",B27="RA"),4,IF(OR(B27="B",B27="RB"),3,IF(OR(B27="C",B27="RC"),2,IF(OR(B27="D",B27="RD"),1,IF(AND(B27&gt;=0,B27&lt;=4,ISNUMBER(B27)),B27,0)))))</f>
        <v>0</v>
      </c>
      <c r="E27" s="8" t="str">
        <f t="shared" ref="E27" si="19">IF(OR(B27="",C27=""),"",IF(OR(B27="A",B27="B",B27="C",B27="D",B27="F",B27="RA",B27="RB",B27="RC",B27="RD",B27="RF",AND(B27&gt;=0,B27&lt;=4,ISNUMBER(B27))),C27,""))</f>
        <v/>
      </c>
      <c r="F27" s="8" t="str">
        <f t="shared" ref="F27" si="20">IF(OR(B27="",C27=""),"",IF(OR(B27="A",B27="B",B27="C",B27="D",B27="P",AND(B27&gt;=0,B27&lt;=4,ISNUMBER(B27))),C27,""))</f>
        <v/>
      </c>
      <c r="G27" s="42"/>
      <c r="H27" s="45"/>
      <c r="I27" s="44"/>
      <c r="J27" s="47"/>
      <c r="K27" s="8">
        <f t="shared" ref="K27" si="21">J27*IF(OR(I27="A",I27="RA"),4,IF(OR(I27="B",I27="RB"),3,IF(OR(I27="C",I27="RC"),2,IF(OR(I27="D",I27="RD"),1,IF(AND(I27&gt;=0,I27&lt;=4,ISNUMBER(I27)),I27,0)))))</f>
        <v>0</v>
      </c>
      <c r="L27" s="8" t="str">
        <f t="shared" ref="L27" si="22">IF(OR(I27="",J27=""),"",IF(OR(I27="A",I27="B",I27="C",I27="D",I27="F",I27="RA",I27="RB",I27="RC",I27="RD",I27="RF",AND(I27&gt;=0,I27&lt;=4,ISNUMBER(I27))),J27,""))</f>
        <v/>
      </c>
      <c r="M27" s="8" t="str">
        <f t="shared" ref="M27" si="23">IF(OR(I27="",J27=""),"",IF(OR(I27="A",I27="B",I27="C",I27="D",I27="P",AND(I27&gt;=0,I27&lt;=4,ISNUMBER(I27))),J27,""))</f>
        <v/>
      </c>
      <c r="N27" s="4"/>
      <c r="O27" s="53"/>
      <c r="P27" s="64" t="s">
        <v>27</v>
      </c>
      <c r="Q27" s="59"/>
      <c r="R27" s="59"/>
      <c r="S27" s="59"/>
      <c r="T27" s="59"/>
      <c r="U27" s="59"/>
      <c r="V27" s="59"/>
      <c r="W27" s="39"/>
      <c r="X27" s="67"/>
      <c r="Y27" s="68"/>
      <c r="Z27" s="31"/>
      <c r="AA27" s="27">
        <f t="shared" si="15"/>
        <v>0</v>
      </c>
      <c r="AB27" s="27" t="str">
        <f t="shared" si="16"/>
        <v/>
      </c>
      <c r="AC27" s="27" t="str">
        <f t="shared" si="17"/>
        <v/>
      </c>
      <c r="AD27" s="41"/>
      <c r="AE27" s="55"/>
      <c r="AF27" s="55"/>
      <c r="AG27" s="4"/>
      <c r="AH27" s="4"/>
    </row>
    <row r="28" spans="1:34" x14ac:dyDescent="0.2">
      <c r="A28" s="45"/>
      <c r="B28" s="44"/>
      <c r="C28" s="43"/>
      <c r="D28" s="8">
        <f t="shared" si="18"/>
        <v>0</v>
      </c>
      <c r="E28" s="8" t="str">
        <f t="shared" ref="E28:E45" si="24">IF(OR(B28="",C28=""),"",IF(OR(B28="A",B28="B",B28="C",B28="D",B28="F",B28="RA",B28="RB",B28="RC",B28="RD",B28="RF",AND(B28&gt;=0,B28&lt;=4,ISNUMBER(B28))),C28,""))</f>
        <v/>
      </c>
      <c r="F28" s="8" t="str">
        <f t="shared" ref="F28:F45" si="25">IF(OR(B28="",C28=""),"",IF(OR(B28="A",B28="B",B28="C",B28="D",B28="P",AND(B28&gt;=0,B28&lt;=4,ISNUMBER(B28))),C28,""))</f>
        <v/>
      </c>
      <c r="G28" s="42"/>
      <c r="H28" s="45"/>
      <c r="I28" s="44"/>
      <c r="J28" s="47"/>
      <c r="K28" s="8">
        <f t="shared" ref="K28:K45" si="26">J28*IF(OR(I28="A",I28="RA"),4,IF(OR(I28="B",I28="RB"),3,IF(OR(I28="C",I28="RC"),2,IF(OR(I28="D",I28="RD"),1,IF(AND(I28&gt;=0,I28&lt;=4,ISNUMBER(I28)),I28,0)))))</f>
        <v>0</v>
      </c>
      <c r="L28" s="8" t="str">
        <f t="shared" ref="L28:L45" si="27">IF(OR(I28="",J28=""),"",IF(OR(I28="A",I28="B",I28="C",I28="D",I28="F",I28="RA",I28="RB",I28="RC",I28="RD",I28="RF",AND(I28&gt;=0,I28&lt;=4,ISNUMBER(I28))),J28,""))</f>
        <v/>
      </c>
      <c r="M28" s="8" t="str">
        <f t="shared" ref="M28:M45" si="28">IF(OR(I28="",J28=""),"",IF(OR(I28="A",I28="B",I28="C",I28="D",I28="P",AND(I28&gt;=0,I28&lt;=4,ISNUMBER(I28))),J28,""))</f>
        <v/>
      </c>
      <c r="N28" s="4"/>
      <c r="O28" s="53"/>
      <c r="P28" s="73" t="s">
        <v>67</v>
      </c>
      <c r="Q28" s="59"/>
      <c r="R28" s="59"/>
      <c r="S28" s="59"/>
      <c r="T28" s="59"/>
      <c r="U28" s="59"/>
      <c r="V28" s="59"/>
      <c r="W28" s="4"/>
      <c r="X28" s="67"/>
      <c r="Y28" s="68"/>
      <c r="Z28" s="31"/>
      <c r="AA28" s="27">
        <f t="shared" si="15"/>
        <v>0</v>
      </c>
      <c r="AB28" s="27" t="str">
        <f t="shared" si="16"/>
        <v/>
      </c>
      <c r="AC28" s="27" t="str">
        <f t="shared" si="17"/>
        <v/>
      </c>
      <c r="AD28" s="41"/>
      <c r="AE28" s="55"/>
      <c r="AF28" s="55"/>
      <c r="AG28" s="4"/>
      <c r="AH28" s="4"/>
    </row>
    <row r="29" spans="1:34" x14ac:dyDescent="0.2">
      <c r="A29" s="45"/>
      <c r="B29" s="44"/>
      <c r="C29" s="43"/>
      <c r="D29" s="8">
        <f t="shared" si="18"/>
        <v>0</v>
      </c>
      <c r="E29" s="8" t="str">
        <f t="shared" si="24"/>
        <v/>
      </c>
      <c r="F29" s="8" t="str">
        <f t="shared" si="25"/>
        <v/>
      </c>
      <c r="G29" s="42"/>
      <c r="H29" s="45"/>
      <c r="I29" s="44"/>
      <c r="J29" s="47"/>
      <c r="K29" s="8">
        <f t="shared" si="26"/>
        <v>0</v>
      </c>
      <c r="L29" s="8" t="str">
        <f t="shared" si="27"/>
        <v/>
      </c>
      <c r="M29" s="8" t="str">
        <f t="shared" si="28"/>
        <v/>
      </c>
      <c r="N29" s="4"/>
      <c r="O29" s="64"/>
      <c r="P29" s="59"/>
      <c r="Q29" s="59"/>
      <c r="R29" s="59"/>
      <c r="S29" s="59"/>
      <c r="T29" s="59"/>
      <c r="U29" s="59"/>
      <c r="V29" s="59"/>
      <c r="W29" s="4"/>
      <c r="X29" s="67"/>
      <c r="Y29" s="68"/>
      <c r="Z29" s="31"/>
      <c r="AA29" s="27">
        <f t="shared" si="15"/>
        <v>0</v>
      </c>
      <c r="AB29" s="27" t="str">
        <f t="shared" si="16"/>
        <v/>
      </c>
      <c r="AC29" s="27" t="str">
        <f t="shared" si="17"/>
        <v/>
      </c>
      <c r="AD29" s="41"/>
      <c r="AE29" s="55"/>
      <c r="AF29" s="55"/>
      <c r="AG29" s="4"/>
      <c r="AH29" s="4"/>
    </row>
    <row r="30" spans="1:34" x14ac:dyDescent="0.2">
      <c r="A30" s="45"/>
      <c r="B30" s="44"/>
      <c r="C30" s="43"/>
      <c r="D30" s="8">
        <f t="shared" si="18"/>
        <v>0</v>
      </c>
      <c r="E30" s="8" t="str">
        <f t="shared" si="24"/>
        <v/>
      </c>
      <c r="F30" s="8" t="str">
        <f t="shared" si="25"/>
        <v/>
      </c>
      <c r="G30" s="42"/>
      <c r="H30" s="45"/>
      <c r="I30" s="44"/>
      <c r="J30" s="47"/>
      <c r="K30" s="8">
        <f t="shared" si="26"/>
        <v>0</v>
      </c>
      <c r="L30" s="8" t="str">
        <f t="shared" si="27"/>
        <v/>
      </c>
      <c r="M30" s="8" t="str">
        <f t="shared" si="28"/>
        <v/>
      </c>
      <c r="N30" s="4"/>
      <c r="O30" s="9" t="s">
        <v>28</v>
      </c>
      <c r="P30" s="58"/>
      <c r="Q30" s="59"/>
      <c r="R30" s="59"/>
      <c r="S30" s="59"/>
      <c r="T30" s="59"/>
      <c r="U30" s="59"/>
      <c r="V30" s="59"/>
      <c r="W30" s="4"/>
      <c r="X30" s="67"/>
      <c r="Y30" s="68"/>
      <c r="Z30" s="32"/>
      <c r="AA30" s="27">
        <f t="shared" si="15"/>
        <v>0</v>
      </c>
      <c r="AB30" s="27" t="str">
        <f t="shared" si="16"/>
        <v/>
      </c>
      <c r="AC30" s="27" t="str">
        <f t="shared" si="17"/>
        <v/>
      </c>
      <c r="AD30" s="41"/>
      <c r="AE30" s="55"/>
      <c r="AF30" s="55"/>
      <c r="AG30" s="4"/>
      <c r="AH30" s="4"/>
    </row>
    <row r="31" spans="1:34" x14ac:dyDescent="0.2">
      <c r="A31" s="45"/>
      <c r="B31" s="44"/>
      <c r="C31" s="43"/>
      <c r="D31" s="8">
        <f t="shared" si="18"/>
        <v>0</v>
      </c>
      <c r="E31" s="8" t="str">
        <f t="shared" si="24"/>
        <v/>
      </c>
      <c r="F31" s="8" t="str">
        <f t="shared" si="25"/>
        <v/>
      </c>
      <c r="G31" s="42"/>
      <c r="H31" s="45"/>
      <c r="I31" s="44"/>
      <c r="J31" s="47"/>
      <c r="K31" s="8">
        <f t="shared" si="26"/>
        <v>0</v>
      </c>
      <c r="L31" s="8" t="str">
        <f t="shared" si="27"/>
        <v/>
      </c>
      <c r="M31" s="8" t="str">
        <f t="shared" si="28"/>
        <v/>
      </c>
      <c r="N31" s="4"/>
      <c r="O31" s="5"/>
      <c r="P31" s="9"/>
      <c r="Q31" s="9"/>
      <c r="R31" s="9"/>
      <c r="S31" s="9"/>
      <c r="T31" s="9"/>
      <c r="U31" s="9"/>
      <c r="V31" s="9"/>
      <c r="W31" s="4"/>
      <c r="X31" s="58"/>
      <c r="Y31" s="58"/>
      <c r="Z31" s="59"/>
      <c r="AA31" s="59"/>
      <c r="AB31" s="59"/>
      <c r="AC31" s="59"/>
      <c r="AD31" s="59"/>
      <c r="AE31" s="59"/>
      <c r="AF31" s="59"/>
      <c r="AG31" s="4"/>
      <c r="AH31" s="4"/>
    </row>
    <row r="32" spans="1:34" x14ac:dyDescent="0.2">
      <c r="A32" s="45"/>
      <c r="B32" s="44"/>
      <c r="C32" s="43"/>
      <c r="D32" s="8">
        <f t="shared" si="18"/>
        <v>0</v>
      </c>
      <c r="E32" s="8" t="str">
        <f t="shared" si="24"/>
        <v/>
      </c>
      <c r="F32" s="8" t="str">
        <f t="shared" si="25"/>
        <v/>
      </c>
      <c r="G32" s="42"/>
      <c r="H32" s="45"/>
      <c r="I32" s="44"/>
      <c r="J32" s="47"/>
      <c r="K32" s="8">
        <f t="shared" si="26"/>
        <v>0</v>
      </c>
      <c r="L32" s="8" t="str">
        <f t="shared" si="27"/>
        <v/>
      </c>
      <c r="M32" s="8" t="str">
        <f t="shared" si="28"/>
        <v/>
      </c>
      <c r="N32" s="4"/>
      <c r="O32" s="9"/>
      <c r="P32" s="9"/>
      <c r="Q32" s="9"/>
      <c r="R32" s="9"/>
      <c r="S32" s="9"/>
      <c r="T32" s="9"/>
      <c r="U32" s="9"/>
      <c r="V32" s="9"/>
      <c r="W32" s="4"/>
      <c r="X32" s="40"/>
      <c r="Y32" s="40"/>
      <c r="Z32" s="39"/>
      <c r="AA32" s="39"/>
      <c r="AB32" s="39"/>
      <c r="AC32" s="39"/>
      <c r="AD32" s="39"/>
      <c r="AE32" s="39"/>
      <c r="AF32" s="39"/>
      <c r="AG32" s="8"/>
      <c r="AH32" s="4"/>
    </row>
    <row r="33" spans="1:34" x14ac:dyDescent="0.2">
      <c r="A33" s="45"/>
      <c r="B33" s="44"/>
      <c r="C33" s="43"/>
      <c r="D33" s="8">
        <f t="shared" si="18"/>
        <v>0</v>
      </c>
      <c r="E33" s="8" t="str">
        <f t="shared" si="24"/>
        <v/>
      </c>
      <c r="F33" s="8" t="str">
        <f t="shared" si="25"/>
        <v/>
      </c>
      <c r="G33" s="42"/>
      <c r="H33" s="45"/>
      <c r="I33" s="44"/>
      <c r="J33" s="47"/>
      <c r="K33" s="8">
        <f t="shared" si="26"/>
        <v>0</v>
      </c>
      <c r="L33" s="8" t="str">
        <f t="shared" si="27"/>
        <v/>
      </c>
      <c r="M33" s="8" t="str">
        <f t="shared" si="28"/>
        <v/>
      </c>
      <c r="N33" s="4"/>
      <c r="O33" s="9"/>
      <c r="P33" s="9"/>
      <c r="Q33" s="9"/>
      <c r="R33" s="9"/>
      <c r="S33" s="9"/>
      <c r="T33" s="9"/>
      <c r="U33" s="9"/>
      <c r="V33" s="9"/>
      <c r="W33" s="4"/>
      <c r="X33" s="40"/>
      <c r="Y33" s="40"/>
      <c r="Z33" s="39"/>
      <c r="AA33" s="39"/>
      <c r="AB33" s="39"/>
      <c r="AC33" s="39"/>
      <c r="AD33" s="39"/>
      <c r="AE33" s="39"/>
      <c r="AF33" s="39"/>
      <c r="AG33" s="8"/>
      <c r="AH33" s="4"/>
    </row>
    <row r="34" spans="1:34" x14ac:dyDescent="0.2">
      <c r="A34" s="45"/>
      <c r="B34" s="44"/>
      <c r="C34" s="43"/>
      <c r="D34" s="8">
        <f t="shared" si="18"/>
        <v>0</v>
      </c>
      <c r="E34" s="8" t="str">
        <f t="shared" si="24"/>
        <v/>
      </c>
      <c r="F34" s="8" t="str">
        <f t="shared" si="25"/>
        <v/>
      </c>
      <c r="G34" s="42"/>
      <c r="H34" s="45"/>
      <c r="I34" s="44"/>
      <c r="J34" s="47"/>
      <c r="K34" s="8">
        <f t="shared" si="26"/>
        <v>0</v>
      </c>
      <c r="L34" s="8" t="str">
        <f t="shared" si="27"/>
        <v/>
      </c>
      <c r="M34" s="8" t="str">
        <f t="shared" si="28"/>
        <v/>
      </c>
      <c r="N34" s="4"/>
      <c r="O34" s="9"/>
      <c r="P34" s="9"/>
      <c r="Q34" s="9"/>
      <c r="R34" s="9"/>
      <c r="S34" s="9"/>
      <c r="T34" s="9"/>
      <c r="U34" s="9"/>
      <c r="V34" s="9"/>
      <c r="W34" s="4"/>
      <c r="X34" s="40"/>
      <c r="Y34" s="40"/>
      <c r="Z34" s="39"/>
      <c r="AA34" s="39"/>
      <c r="AB34" s="39"/>
      <c r="AC34" s="39"/>
      <c r="AD34" s="39"/>
      <c r="AE34" s="39"/>
      <c r="AF34" s="39"/>
      <c r="AG34" s="8"/>
      <c r="AH34" s="4"/>
    </row>
    <row r="35" spans="1:34" x14ac:dyDescent="0.2">
      <c r="A35" s="45"/>
      <c r="B35" s="44"/>
      <c r="C35" s="43"/>
      <c r="D35" s="8">
        <f t="shared" si="18"/>
        <v>0</v>
      </c>
      <c r="E35" s="8" t="str">
        <f t="shared" si="24"/>
        <v/>
      </c>
      <c r="F35" s="8" t="str">
        <f t="shared" si="25"/>
        <v/>
      </c>
      <c r="G35" s="42"/>
      <c r="H35" s="45"/>
      <c r="I35" s="44"/>
      <c r="J35" s="47"/>
      <c r="K35" s="8">
        <f t="shared" si="26"/>
        <v>0</v>
      </c>
      <c r="L35" s="8" t="str">
        <f t="shared" si="27"/>
        <v/>
      </c>
      <c r="M35" s="8" t="str">
        <f t="shared" si="28"/>
        <v/>
      </c>
      <c r="N35" s="4"/>
      <c r="O35" s="9"/>
      <c r="P35" s="9"/>
      <c r="Q35" s="9"/>
      <c r="R35" s="9"/>
      <c r="S35" s="9"/>
      <c r="T35" s="9"/>
      <c r="U35" s="9"/>
      <c r="V35" s="9"/>
      <c r="W35" s="4"/>
      <c r="X35" s="40"/>
      <c r="Y35" s="40"/>
      <c r="Z35" s="39"/>
      <c r="AA35" s="39"/>
      <c r="AB35" s="39"/>
      <c r="AC35" s="39"/>
      <c r="AD35" s="39"/>
      <c r="AE35" s="39"/>
      <c r="AF35" s="39"/>
      <c r="AG35" s="8"/>
      <c r="AH35" s="4"/>
    </row>
    <row r="36" spans="1:34" x14ac:dyDescent="0.2">
      <c r="A36" s="45"/>
      <c r="B36" s="44"/>
      <c r="C36" s="43"/>
      <c r="D36" s="8">
        <f t="shared" si="18"/>
        <v>0</v>
      </c>
      <c r="E36" s="8" t="str">
        <f t="shared" si="24"/>
        <v/>
      </c>
      <c r="F36" s="8" t="str">
        <f t="shared" si="25"/>
        <v/>
      </c>
      <c r="G36" s="42"/>
      <c r="H36" s="45"/>
      <c r="I36" s="44"/>
      <c r="J36" s="47"/>
      <c r="K36" s="8">
        <f t="shared" si="26"/>
        <v>0</v>
      </c>
      <c r="L36" s="8" t="str">
        <f t="shared" si="27"/>
        <v/>
      </c>
      <c r="M36" s="8" t="str">
        <f t="shared" si="28"/>
        <v/>
      </c>
      <c r="N36" s="4"/>
      <c r="O36" s="9"/>
      <c r="P36" s="9"/>
      <c r="Q36" s="9"/>
      <c r="R36" s="9"/>
      <c r="S36" s="9"/>
      <c r="T36" s="9"/>
      <c r="U36" s="9"/>
      <c r="V36" s="9"/>
      <c r="W36" s="4"/>
      <c r="X36" s="38"/>
      <c r="Y36" s="38"/>
      <c r="Z36" s="39"/>
      <c r="AA36" s="39"/>
      <c r="AB36" s="39"/>
      <c r="AC36" s="39"/>
      <c r="AD36" s="39"/>
      <c r="AE36" s="39"/>
      <c r="AF36" s="39"/>
      <c r="AG36" s="8"/>
      <c r="AH36" s="4"/>
    </row>
    <row r="37" spans="1:34" x14ac:dyDescent="0.2">
      <c r="A37" s="45"/>
      <c r="B37" s="44"/>
      <c r="C37" s="43"/>
      <c r="D37" s="8">
        <f t="shared" si="18"/>
        <v>0</v>
      </c>
      <c r="E37" s="8" t="str">
        <f t="shared" si="24"/>
        <v/>
      </c>
      <c r="F37" s="8" t="str">
        <f t="shared" si="25"/>
        <v/>
      </c>
      <c r="G37" s="42"/>
      <c r="H37" s="45"/>
      <c r="I37" s="44"/>
      <c r="J37" s="47"/>
      <c r="K37" s="8">
        <f t="shared" si="26"/>
        <v>0</v>
      </c>
      <c r="L37" s="8" t="str">
        <f t="shared" si="27"/>
        <v/>
      </c>
      <c r="M37" s="8" t="str">
        <f t="shared" si="28"/>
        <v/>
      </c>
      <c r="N37" s="4"/>
      <c r="O37" s="9"/>
      <c r="P37" s="9"/>
      <c r="Q37" s="9"/>
      <c r="R37" s="9"/>
      <c r="S37" s="9"/>
      <c r="T37" s="9"/>
      <c r="U37" s="9"/>
      <c r="V37" s="9"/>
      <c r="W37" s="4"/>
      <c r="X37" s="40"/>
      <c r="Y37" s="40"/>
      <c r="Z37" s="39"/>
      <c r="AA37" s="39"/>
      <c r="AB37" s="39"/>
      <c r="AC37" s="39"/>
      <c r="AD37" s="39"/>
      <c r="AE37" s="39"/>
      <c r="AF37" s="39"/>
      <c r="AG37" s="8"/>
      <c r="AH37" s="4"/>
    </row>
    <row r="38" spans="1:34" x14ac:dyDescent="0.2">
      <c r="A38" s="45"/>
      <c r="B38" s="44"/>
      <c r="C38" s="43"/>
      <c r="D38" s="8">
        <f t="shared" si="18"/>
        <v>0</v>
      </c>
      <c r="E38" s="8" t="str">
        <f t="shared" si="24"/>
        <v/>
      </c>
      <c r="F38" s="8" t="str">
        <f t="shared" si="25"/>
        <v/>
      </c>
      <c r="G38" s="42"/>
      <c r="H38" s="45"/>
      <c r="I38" s="44"/>
      <c r="J38" s="47"/>
      <c r="K38" s="8">
        <f t="shared" si="26"/>
        <v>0</v>
      </c>
      <c r="L38" s="8" t="str">
        <f t="shared" si="27"/>
        <v/>
      </c>
      <c r="M38" s="8" t="str">
        <f t="shared" si="28"/>
        <v/>
      </c>
      <c r="N38" s="4"/>
      <c r="O38" s="9"/>
      <c r="P38" s="9"/>
      <c r="Q38" s="9"/>
      <c r="R38" s="9"/>
      <c r="S38" s="9"/>
      <c r="T38" s="9"/>
      <c r="U38" s="9"/>
      <c r="V38" s="9"/>
      <c r="W38" s="4"/>
      <c r="X38" s="40"/>
      <c r="Y38" s="40"/>
      <c r="Z38" s="39"/>
      <c r="AA38" s="39"/>
      <c r="AB38" s="39"/>
      <c r="AC38" s="39"/>
      <c r="AD38" s="39"/>
      <c r="AE38" s="39"/>
      <c r="AF38" s="39"/>
      <c r="AG38" s="8"/>
      <c r="AH38" s="4"/>
    </row>
    <row r="39" spans="1:34" x14ac:dyDescent="0.2">
      <c r="A39" s="45"/>
      <c r="B39" s="44"/>
      <c r="C39" s="43"/>
      <c r="D39" s="8">
        <f t="shared" si="18"/>
        <v>0</v>
      </c>
      <c r="E39" s="8" t="str">
        <f t="shared" si="24"/>
        <v/>
      </c>
      <c r="F39" s="8" t="str">
        <f t="shared" si="25"/>
        <v/>
      </c>
      <c r="G39" s="42"/>
      <c r="H39" s="45"/>
      <c r="I39" s="44"/>
      <c r="J39" s="47"/>
      <c r="K39" s="8">
        <f t="shared" si="26"/>
        <v>0</v>
      </c>
      <c r="L39" s="8" t="str">
        <f t="shared" si="27"/>
        <v/>
      </c>
      <c r="M39" s="8" t="str">
        <f t="shared" si="28"/>
        <v/>
      </c>
      <c r="N39" s="4"/>
      <c r="O39" s="9"/>
      <c r="P39" s="9"/>
      <c r="Q39" s="9"/>
      <c r="R39" s="9"/>
      <c r="S39" s="9"/>
      <c r="T39" s="9"/>
      <c r="U39" s="9"/>
      <c r="V39" s="9"/>
      <c r="W39" s="4"/>
      <c r="X39" s="40"/>
      <c r="Y39" s="40"/>
      <c r="Z39" s="39"/>
      <c r="AA39" s="39"/>
      <c r="AB39" s="39"/>
      <c r="AC39" s="39"/>
      <c r="AD39" s="39"/>
      <c r="AE39" s="39"/>
      <c r="AF39" s="39"/>
      <c r="AG39" s="8"/>
      <c r="AH39" s="4"/>
    </row>
    <row r="40" spans="1:34" x14ac:dyDescent="0.2">
      <c r="A40" s="45"/>
      <c r="B40" s="44"/>
      <c r="C40" s="43"/>
      <c r="D40" s="8">
        <f t="shared" si="18"/>
        <v>0</v>
      </c>
      <c r="E40" s="8" t="str">
        <f t="shared" si="24"/>
        <v/>
      </c>
      <c r="F40" s="8" t="str">
        <f t="shared" si="25"/>
        <v/>
      </c>
      <c r="G40" s="42"/>
      <c r="H40" s="45"/>
      <c r="I40" s="44"/>
      <c r="J40" s="47"/>
      <c r="K40" s="8">
        <f t="shared" si="26"/>
        <v>0</v>
      </c>
      <c r="L40" s="8" t="str">
        <f t="shared" si="27"/>
        <v/>
      </c>
      <c r="M40" s="8" t="str">
        <f t="shared" si="28"/>
        <v/>
      </c>
      <c r="N40" s="4"/>
      <c r="O40" s="9"/>
      <c r="P40" s="9"/>
      <c r="Q40" s="9"/>
      <c r="R40" s="9"/>
      <c r="S40" s="9"/>
      <c r="T40" s="9"/>
      <c r="U40" s="9"/>
      <c r="V40" s="9"/>
      <c r="W40" s="4"/>
      <c r="X40" s="40"/>
      <c r="Y40" s="40"/>
      <c r="Z40" s="39"/>
      <c r="AA40" s="39"/>
      <c r="AB40" s="39"/>
      <c r="AC40" s="39"/>
      <c r="AD40" s="39"/>
      <c r="AE40" s="39"/>
      <c r="AF40" s="39"/>
      <c r="AG40" s="8"/>
      <c r="AH40" s="4"/>
    </row>
    <row r="41" spans="1:34" x14ac:dyDescent="0.2">
      <c r="A41" s="45"/>
      <c r="B41" s="44"/>
      <c r="C41" s="43"/>
      <c r="D41" s="8">
        <f t="shared" si="18"/>
        <v>0</v>
      </c>
      <c r="E41" s="8" t="str">
        <f t="shared" si="24"/>
        <v/>
      </c>
      <c r="F41" s="8" t="str">
        <f t="shared" si="25"/>
        <v/>
      </c>
      <c r="G41" s="42"/>
      <c r="H41" s="45"/>
      <c r="I41" s="44"/>
      <c r="J41" s="47"/>
      <c r="K41" s="8">
        <f t="shared" si="26"/>
        <v>0</v>
      </c>
      <c r="L41" s="8" t="str">
        <f t="shared" si="27"/>
        <v/>
      </c>
      <c r="M41" s="8" t="str">
        <f t="shared" si="28"/>
        <v/>
      </c>
      <c r="N41" s="4"/>
      <c r="O41" s="9"/>
      <c r="P41" s="9"/>
      <c r="Q41" s="9"/>
      <c r="R41" s="9"/>
      <c r="S41" s="9"/>
      <c r="T41" s="9"/>
      <c r="U41" s="9"/>
      <c r="V41" s="9"/>
      <c r="W41" s="4"/>
      <c r="X41" s="40"/>
      <c r="Y41" s="40"/>
      <c r="Z41" s="39"/>
      <c r="AA41" s="39"/>
      <c r="AB41" s="39"/>
      <c r="AC41" s="39"/>
      <c r="AD41" s="39"/>
      <c r="AE41" s="39"/>
      <c r="AF41" s="39"/>
      <c r="AG41" s="8"/>
      <c r="AH41" s="4"/>
    </row>
    <row r="42" spans="1:34" x14ac:dyDescent="0.2">
      <c r="A42" s="45"/>
      <c r="B42" s="44"/>
      <c r="C42" s="43"/>
      <c r="D42" s="8">
        <f t="shared" si="18"/>
        <v>0</v>
      </c>
      <c r="E42" s="8" t="str">
        <f t="shared" si="24"/>
        <v/>
      </c>
      <c r="F42" s="8" t="str">
        <f t="shared" si="25"/>
        <v/>
      </c>
      <c r="G42" s="42"/>
      <c r="H42" s="45"/>
      <c r="I42" s="44"/>
      <c r="J42" s="47"/>
      <c r="K42" s="8">
        <f t="shared" si="26"/>
        <v>0</v>
      </c>
      <c r="L42" s="8" t="str">
        <f t="shared" si="27"/>
        <v/>
      </c>
      <c r="M42" s="8" t="str">
        <f t="shared" si="28"/>
        <v/>
      </c>
      <c r="N42" s="4"/>
      <c r="O42" s="9"/>
      <c r="P42" s="9"/>
      <c r="Q42" s="9"/>
      <c r="R42" s="9"/>
      <c r="S42" s="9"/>
      <c r="T42" s="9"/>
      <c r="U42" s="9"/>
      <c r="V42" s="9"/>
      <c r="W42" s="4"/>
      <c r="X42" s="40"/>
      <c r="Y42" s="40"/>
      <c r="Z42" s="39"/>
      <c r="AA42" s="39"/>
      <c r="AB42" s="39"/>
      <c r="AC42" s="39"/>
      <c r="AD42" s="39"/>
      <c r="AE42" s="39"/>
      <c r="AF42" s="39"/>
      <c r="AG42" s="8"/>
      <c r="AH42" s="4"/>
    </row>
    <row r="43" spans="1:34" x14ac:dyDescent="0.2">
      <c r="A43" s="45"/>
      <c r="B43" s="44"/>
      <c r="C43" s="43"/>
      <c r="D43" s="8">
        <f t="shared" si="18"/>
        <v>0</v>
      </c>
      <c r="E43" s="8" t="str">
        <f t="shared" si="24"/>
        <v/>
      </c>
      <c r="F43" s="8" t="str">
        <f t="shared" si="25"/>
        <v/>
      </c>
      <c r="G43" s="42"/>
      <c r="H43" s="45"/>
      <c r="I43" s="44"/>
      <c r="J43" s="47"/>
      <c r="K43" s="8">
        <f t="shared" si="26"/>
        <v>0</v>
      </c>
      <c r="L43" s="8" t="str">
        <f t="shared" si="27"/>
        <v/>
      </c>
      <c r="M43" s="8" t="str">
        <f t="shared" si="28"/>
        <v/>
      </c>
      <c r="N43" s="4"/>
      <c r="O43" s="9"/>
      <c r="P43" s="9"/>
      <c r="Q43" s="9"/>
      <c r="R43" s="9"/>
      <c r="S43" s="9"/>
      <c r="T43" s="9"/>
      <c r="U43" s="9"/>
      <c r="V43" s="9"/>
      <c r="W43" s="4"/>
      <c r="X43" s="40"/>
      <c r="Y43" s="40"/>
      <c r="Z43" s="39"/>
      <c r="AA43" s="39"/>
      <c r="AB43" s="39"/>
      <c r="AC43" s="39"/>
      <c r="AD43" s="39"/>
      <c r="AE43" s="39"/>
      <c r="AF43" s="39"/>
      <c r="AG43" s="8"/>
      <c r="AH43" s="4"/>
    </row>
    <row r="44" spans="1:34" x14ac:dyDescent="0.2">
      <c r="A44" s="45"/>
      <c r="B44" s="44"/>
      <c r="C44" s="43"/>
      <c r="D44" s="8">
        <f t="shared" si="18"/>
        <v>0</v>
      </c>
      <c r="E44" s="8" t="str">
        <f t="shared" si="24"/>
        <v/>
      </c>
      <c r="F44" s="8" t="str">
        <f t="shared" si="25"/>
        <v/>
      </c>
      <c r="G44" s="42"/>
      <c r="H44" s="45"/>
      <c r="I44" s="44"/>
      <c r="J44" s="47"/>
      <c r="K44" s="8">
        <f t="shared" si="26"/>
        <v>0</v>
      </c>
      <c r="L44" s="8" t="str">
        <f t="shared" si="27"/>
        <v/>
      </c>
      <c r="M44" s="8" t="str">
        <f t="shared" si="28"/>
        <v/>
      </c>
      <c r="N44" s="4"/>
      <c r="O44" s="5"/>
      <c r="P44" s="5"/>
      <c r="Q44" s="5"/>
      <c r="R44" s="5"/>
      <c r="S44" s="5"/>
      <c r="T44" s="5"/>
      <c r="U44" s="5"/>
      <c r="V44" s="5"/>
      <c r="W44" s="4"/>
      <c r="X44" s="40"/>
      <c r="Y44" s="40"/>
      <c r="Z44" s="39"/>
      <c r="AA44" s="39"/>
      <c r="AB44" s="39"/>
      <c r="AC44" s="39"/>
      <c r="AD44" s="39"/>
      <c r="AE44" s="39"/>
      <c r="AF44" s="39"/>
      <c r="AG44" s="8"/>
      <c r="AH44" s="4"/>
    </row>
    <row r="45" spans="1:34" x14ac:dyDescent="0.2">
      <c r="A45" s="45"/>
      <c r="B45" s="44"/>
      <c r="C45" s="43"/>
      <c r="D45" s="8">
        <f t="shared" si="18"/>
        <v>0</v>
      </c>
      <c r="E45" s="8" t="str">
        <f t="shared" si="24"/>
        <v/>
      </c>
      <c r="F45" s="8" t="str">
        <f t="shared" si="25"/>
        <v/>
      </c>
      <c r="G45" s="42"/>
      <c r="H45" s="46"/>
      <c r="I45" s="44"/>
      <c r="J45" s="47"/>
      <c r="K45" s="8">
        <f t="shared" si="26"/>
        <v>0</v>
      </c>
      <c r="L45" s="8" t="str">
        <f t="shared" si="27"/>
        <v/>
      </c>
      <c r="M45" s="8" t="str">
        <f t="shared" si="28"/>
        <v/>
      </c>
      <c r="N45" s="4"/>
      <c r="O45" s="5"/>
      <c r="P45" s="5"/>
      <c r="Q45" s="5"/>
      <c r="R45" s="5"/>
      <c r="S45" s="5"/>
      <c r="T45" s="5"/>
      <c r="U45" s="5"/>
      <c r="V45" s="5"/>
      <c r="W45" s="4"/>
      <c r="X45" s="40"/>
      <c r="Y45" s="40"/>
      <c r="Z45" s="39"/>
      <c r="AA45" s="39"/>
      <c r="AB45" s="39"/>
      <c r="AC45" s="39"/>
      <c r="AD45" s="39"/>
      <c r="AE45" s="39"/>
      <c r="AF45" s="39"/>
      <c r="AG45" s="8"/>
      <c r="AH45" s="4"/>
    </row>
    <row r="46" spans="1:34" x14ac:dyDescent="0.2">
      <c r="K46" s="8"/>
      <c r="L46" s="8"/>
      <c r="M46" s="8"/>
      <c r="N46" s="4"/>
      <c r="O46" s="14"/>
      <c r="P46" s="14"/>
      <c r="Q46" s="14"/>
      <c r="R46" s="14"/>
      <c r="S46" s="14"/>
      <c r="T46" s="14"/>
      <c r="U46" s="14"/>
      <c r="V46" s="14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4"/>
    </row>
    <row r="47" spans="1:34" x14ac:dyDescent="0.2">
      <c r="K47" s="8"/>
      <c r="L47" s="8"/>
      <c r="M47" s="8"/>
      <c r="O47" s="14"/>
      <c r="P47" s="14"/>
      <c r="Q47" s="14"/>
      <c r="R47" s="14"/>
      <c r="S47" s="14"/>
      <c r="T47" s="14"/>
      <c r="U47" s="14"/>
      <c r="V47" s="14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4"/>
    </row>
    <row r="48" spans="1:34" x14ac:dyDescent="0.2">
      <c r="O48" s="14"/>
      <c r="P48" s="14"/>
      <c r="Q48" s="14"/>
      <c r="R48" s="14"/>
      <c r="S48" s="14"/>
      <c r="T48" s="14"/>
      <c r="U48" s="14"/>
      <c r="V48" s="14"/>
      <c r="W48" s="21"/>
      <c r="X48" s="8"/>
      <c r="Y48" s="8"/>
      <c r="Z48" s="8"/>
      <c r="AA48" s="8"/>
      <c r="AB48" s="8"/>
      <c r="AC48" s="8"/>
      <c r="AD48" s="8"/>
      <c r="AE48" s="8"/>
      <c r="AF48" s="8"/>
    </row>
    <row r="49" spans="15:33" x14ac:dyDescent="0.2">
      <c r="O49" s="14"/>
      <c r="P49" s="14"/>
      <c r="Q49" s="14"/>
      <c r="R49" s="14"/>
      <c r="S49" s="14"/>
      <c r="T49" s="14"/>
      <c r="U49" s="14"/>
      <c r="V49" s="22"/>
      <c r="W49" s="21"/>
      <c r="X49" s="8"/>
      <c r="Y49" s="8"/>
      <c r="Z49" s="8"/>
      <c r="AA49" s="8"/>
      <c r="AB49" s="8"/>
      <c r="AC49" s="8"/>
      <c r="AD49" s="8"/>
      <c r="AE49" s="8"/>
      <c r="AF49" s="8"/>
    </row>
    <row r="50" spans="15:33" x14ac:dyDescent="0.2">
      <c r="O50" s="14"/>
      <c r="P50" s="14"/>
      <c r="Q50" s="14"/>
      <c r="R50" s="14"/>
      <c r="S50" s="14"/>
      <c r="T50" s="14"/>
      <c r="U50" s="14"/>
      <c r="V50" s="22"/>
      <c r="W50" s="21"/>
      <c r="X50" s="8"/>
      <c r="Y50" s="8"/>
      <c r="Z50" s="8"/>
      <c r="AA50" s="8"/>
      <c r="AB50" s="8"/>
      <c r="AC50" s="8"/>
      <c r="AD50" s="8"/>
      <c r="AE50" s="8"/>
      <c r="AF50" s="8"/>
    </row>
    <row r="51" spans="15:33" x14ac:dyDescent="0.2">
      <c r="O51" s="14"/>
      <c r="P51" s="14"/>
      <c r="Q51" s="14"/>
      <c r="R51" s="14"/>
      <c r="S51" s="14"/>
      <c r="T51" s="14"/>
      <c r="U51" s="14"/>
      <c r="V51" s="22"/>
      <c r="W51" s="21"/>
      <c r="X51" s="8"/>
      <c r="Y51" s="8"/>
      <c r="Z51" s="8"/>
      <c r="AA51" s="8"/>
      <c r="AB51" s="8"/>
      <c r="AC51" s="8"/>
      <c r="AD51" s="8"/>
      <c r="AE51" s="8"/>
      <c r="AF51" s="8"/>
    </row>
    <row r="52" spans="15:33" x14ac:dyDescent="0.2">
      <c r="O52" s="14"/>
      <c r="P52" s="14"/>
      <c r="Q52" s="14"/>
      <c r="R52" s="14"/>
      <c r="S52" s="14"/>
      <c r="T52" s="14"/>
      <c r="U52" s="14"/>
      <c r="V52" s="22"/>
      <c r="W52" s="21"/>
      <c r="X52" s="58"/>
      <c r="Y52" s="58"/>
      <c r="Z52" s="10"/>
      <c r="AA52" s="8"/>
      <c r="AB52" s="8"/>
      <c r="AC52" s="8"/>
      <c r="AD52" s="18"/>
      <c r="AE52" s="69"/>
      <c r="AF52" s="69"/>
    </row>
    <row r="53" spans="15:33" x14ac:dyDescent="0.2">
      <c r="O53" s="14"/>
      <c r="P53" s="14"/>
      <c r="Q53" s="14"/>
      <c r="R53" s="14"/>
      <c r="S53" s="14"/>
      <c r="T53" s="14"/>
      <c r="U53" s="14"/>
      <c r="V53" s="22"/>
      <c r="W53" s="21"/>
      <c r="X53" s="58"/>
      <c r="Y53" s="58"/>
      <c r="Z53" s="10"/>
      <c r="AA53" s="8"/>
      <c r="AB53" s="8"/>
      <c r="AC53" s="8"/>
      <c r="AD53" s="18"/>
      <c r="AE53" s="69"/>
      <c r="AF53" s="69"/>
    </row>
    <row r="54" spans="15:33" x14ac:dyDescent="0.2">
      <c r="O54" s="14"/>
      <c r="P54" s="14"/>
      <c r="Q54" s="14"/>
      <c r="R54" s="14"/>
      <c r="S54" s="14"/>
      <c r="T54" s="14"/>
      <c r="U54" s="14"/>
      <c r="V54" s="22"/>
      <c r="W54" s="21"/>
    </row>
    <row r="55" spans="15:33" x14ac:dyDescent="0.2">
      <c r="O55" s="14"/>
      <c r="P55" s="14"/>
      <c r="Q55" s="14"/>
      <c r="R55" s="14"/>
      <c r="S55" s="14"/>
      <c r="T55" s="14"/>
      <c r="U55" s="14"/>
      <c r="V55" s="22"/>
      <c r="W55" s="21"/>
      <c r="AG55" s="21"/>
    </row>
    <row r="56" spans="15:33" x14ac:dyDescent="0.2">
      <c r="O56" s="14"/>
      <c r="P56" s="14"/>
      <c r="Q56" s="14"/>
      <c r="R56" s="14"/>
      <c r="S56" s="14"/>
      <c r="T56" s="14"/>
      <c r="U56" s="14"/>
      <c r="V56" s="22"/>
      <c r="W56" s="21"/>
      <c r="AG56" s="21"/>
    </row>
    <row r="57" spans="15:33" x14ac:dyDescent="0.2">
      <c r="O57" s="14"/>
      <c r="P57" s="14"/>
      <c r="Q57" s="14"/>
      <c r="R57" s="14"/>
      <c r="S57" s="14"/>
      <c r="T57" s="14"/>
      <c r="U57" s="14"/>
      <c r="V57" s="22"/>
      <c r="W57" s="21"/>
      <c r="AG57" s="21"/>
    </row>
    <row r="58" spans="15:33" x14ac:dyDescent="0.2">
      <c r="V58" s="21"/>
      <c r="W58" s="21"/>
      <c r="AG58" s="21"/>
    </row>
    <row r="59" spans="15:33" x14ac:dyDescent="0.2">
      <c r="W59" s="21"/>
      <c r="AG59" s="21"/>
    </row>
    <row r="60" spans="15:33" x14ac:dyDescent="0.2">
      <c r="W60" s="21"/>
      <c r="AG60" s="21"/>
    </row>
    <row r="61" spans="15:33" x14ac:dyDescent="0.2">
      <c r="W61" s="21"/>
      <c r="AG61" s="21"/>
    </row>
    <row r="62" spans="15:33" x14ac:dyDescent="0.2">
      <c r="W62" s="21"/>
      <c r="X62" s="58"/>
      <c r="Y62" s="58"/>
      <c r="Z62" s="20"/>
      <c r="AA62" s="8"/>
      <c r="AB62" s="8"/>
      <c r="AC62" s="8"/>
      <c r="AD62" s="19"/>
      <c r="AE62" s="65"/>
      <c r="AF62" s="65"/>
      <c r="AG62" s="21"/>
    </row>
    <row r="63" spans="15:33" x14ac:dyDescent="0.2">
      <c r="X63" s="8"/>
      <c r="Y63" s="8"/>
      <c r="Z63" s="8"/>
      <c r="AA63" s="8"/>
      <c r="AB63" s="8"/>
      <c r="AC63" s="8"/>
      <c r="AD63" s="8"/>
      <c r="AE63" s="8"/>
      <c r="AF63" s="8"/>
      <c r="AG63" s="21"/>
    </row>
    <row r="64" spans="15:33" x14ac:dyDescent="0.2"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8" spans="24:32" x14ac:dyDescent="0.2">
      <c r="X68" s="21"/>
      <c r="Y68" s="21"/>
      <c r="Z68" s="21"/>
      <c r="AA68" s="21"/>
      <c r="AB68" s="21"/>
      <c r="AC68" s="21"/>
      <c r="AD68" s="21"/>
      <c r="AE68" s="21"/>
      <c r="AF68" s="21"/>
    </row>
    <row r="69" spans="24:32" x14ac:dyDescent="0.2">
      <c r="X69" s="21"/>
      <c r="Y69" s="21"/>
      <c r="Z69" s="21"/>
      <c r="AA69" s="21"/>
      <c r="AB69" s="21"/>
      <c r="AC69" s="21"/>
      <c r="AD69" s="21"/>
      <c r="AE69" s="21"/>
      <c r="AF69" s="21"/>
    </row>
  </sheetData>
  <sheetProtection algorithmName="SHA-512" hashValue="LCNC3B0LsGz9MM5RMOqA2yjy69MvDMB65lkVgj4/Op83MsKF0XxP50Xj4CyqbqGjJA7fvl+ldRv3JXbY8N1RXw==" saltValue="Uf51NvLwrxPwRczaj705wQ==" spinCount="100000" sheet="1" objects="1" scenarios="1"/>
  <mergeCells count="112">
    <mergeCell ref="AE26:AF26"/>
    <mergeCell ref="AE20:AF20"/>
    <mergeCell ref="H21:J21"/>
    <mergeCell ref="B20:G20"/>
    <mergeCell ref="B17:C17"/>
    <mergeCell ref="O20:T20"/>
    <mergeCell ref="U20:V20"/>
    <mergeCell ref="O21:U21"/>
    <mergeCell ref="P22:V22"/>
    <mergeCell ref="U18:V18"/>
    <mergeCell ref="X25:Y25"/>
    <mergeCell ref="H20:J20"/>
    <mergeCell ref="P27:V27"/>
    <mergeCell ref="A25:G25"/>
    <mergeCell ref="H25:J25"/>
    <mergeCell ref="P30:V30"/>
    <mergeCell ref="P26:V26"/>
    <mergeCell ref="P25:V25"/>
    <mergeCell ref="O29:V29"/>
    <mergeCell ref="P23:V23"/>
    <mergeCell ref="P24:V24"/>
    <mergeCell ref="P28:V28"/>
    <mergeCell ref="B23:C23"/>
    <mergeCell ref="H23:J23"/>
    <mergeCell ref="B14:C14"/>
    <mergeCell ref="U11:V11"/>
    <mergeCell ref="U14:V14"/>
    <mergeCell ref="U15:V15"/>
    <mergeCell ref="X24:Y24"/>
    <mergeCell ref="X12:AF12"/>
    <mergeCell ref="U17:V17"/>
    <mergeCell ref="B1:O1"/>
    <mergeCell ref="T1:V1"/>
    <mergeCell ref="B7:C7"/>
    <mergeCell ref="H7:J7"/>
    <mergeCell ref="U7:V7"/>
    <mergeCell ref="U12:V12"/>
    <mergeCell ref="B11:C11"/>
    <mergeCell ref="H11:J11"/>
    <mergeCell ref="B9:C9"/>
    <mergeCell ref="B6:C6"/>
    <mergeCell ref="H6:J6"/>
    <mergeCell ref="H8:J8"/>
    <mergeCell ref="U8:V8"/>
    <mergeCell ref="H9:J9"/>
    <mergeCell ref="B12:C12"/>
    <mergeCell ref="H12:J12"/>
    <mergeCell ref="A24:J24"/>
    <mergeCell ref="AD1:AF1"/>
    <mergeCell ref="AE10:AF10"/>
    <mergeCell ref="AE13:AF13"/>
    <mergeCell ref="AE14:AF14"/>
    <mergeCell ref="AE16:AF16"/>
    <mergeCell ref="X10:Y10"/>
    <mergeCell ref="X9:Y9"/>
    <mergeCell ref="X6:Y6"/>
    <mergeCell ref="X7:Y7"/>
    <mergeCell ref="X8:Y8"/>
    <mergeCell ref="Z6:AF6"/>
    <mergeCell ref="Z7:AF7"/>
    <mergeCell ref="Z8:AF8"/>
    <mergeCell ref="Z9:AF9"/>
    <mergeCell ref="X11:AF11"/>
    <mergeCell ref="AE15:AF15"/>
    <mergeCell ref="X53:Y53"/>
    <mergeCell ref="X62:Y62"/>
    <mergeCell ref="AE62:AF62"/>
    <mergeCell ref="AE17:AF17"/>
    <mergeCell ref="AE18:AF18"/>
    <mergeCell ref="AE19:AF19"/>
    <mergeCell ref="AE23:AF23"/>
    <mergeCell ref="AE24:AF24"/>
    <mergeCell ref="X23:Y23"/>
    <mergeCell ref="X52:Y52"/>
    <mergeCell ref="X30:Y30"/>
    <mergeCell ref="AE30:AF30"/>
    <mergeCell ref="AE52:AF52"/>
    <mergeCell ref="AE53:AF53"/>
    <mergeCell ref="X28:Y28"/>
    <mergeCell ref="X29:Y29"/>
    <mergeCell ref="AE27:AF27"/>
    <mergeCell ref="AE28:AF28"/>
    <mergeCell ref="AE29:AF29"/>
    <mergeCell ref="X21:AF21"/>
    <mergeCell ref="X22:AF22"/>
    <mergeCell ref="X27:Y27"/>
    <mergeCell ref="X26:Y26"/>
    <mergeCell ref="AE25:AF25"/>
    <mergeCell ref="U6:V6"/>
    <mergeCell ref="B8:C8"/>
    <mergeCell ref="X31:AF31"/>
    <mergeCell ref="H15:J15"/>
    <mergeCell ref="U9:V9"/>
    <mergeCell ref="U10:V10"/>
    <mergeCell ref="H22:J22"/>
    <mergeCell ref="H16:J16"/>
    <mergeCell ref="H14:J14"/>
    <mergeCell ref="B13:C13"/>
    <mergeCell ref="B18:C18"/>
    <mergeCell ref="H18:J18"/>
    <mergeCell ref="H17:J17"/>
    <mergeCell ref="B22:C22"/>
    <mergeCell ref="B21:C21"/>
    <mergeCell ref="B10:J10"/>
    <mergeCell ref="B19:C19"/>
    <mergeCell ref="H19:J19"/>
    <mergeCell ref="B16:C16"/>
    <mergeCell ref="H13:J13"/>
    <mergeCell ref="B15:C15"/>
    <mergeCell ref="O19:V19"/>
    <mergeCell ref="U13:V13"/>
    <mergeCell ref="U16:V16"/>
  </mergeCells>
  <phoneticPr fontId="0" type="noConversion"/>
  <conditionalFormatting sqref="Y40">
    <cfRule type="expression" dxfId="159" priority="281" stopIfTrue="1">
      <formula>(AA41="")</formula>
    </cfRule>
    <cfRule type="expression" dxfId="158" priority="282" stopIfTrue="1">
      <formula>(NOT(OR(AA41="A",AA41="B",AA41="C",AA41="D",AA41="X",AA41="P")))</formula>
    </cfRule>
  </conditionalFormatting>
  <conditionalFormatting sqref="Y62 Y36 Y42:Y53 Y38:Y39">
    <cfRule type="expression" dxfId="157" priority="283" stopIfTrue="1">
      <formula>(AA36="")</formula>
    </cfRule>
    <cfRule type="expression" dxfId="156" priority="284" stopIfTrue="1">
      <formula>(NOT(OR(AA36="A",AA36="B",AA36="C",AA36="D",AA36="X",AA36="P")))</formula>
    </cfRule>
  </conditionalFormatting>
  <conditionalFormatting sqref="X40">
    <cfRule type="expression" dxfId="155" priority="289" stopIfTrue="1">
      <formula>(Z41="")</formula>
    </cfRule>
    <cfRule type="expression" dxfId="154" priority="290" stopIfTrue="1">
      <formula>(NOT(OR(Z41="A",Z41="B",Z41="C",Z41="D",Z41="X",Z41="P",AND(Z41&gt;=0,Z41&lt;=4,ISNUMBER(Z41)))))</formula>
    </cfRule>
  </conditionalFormatting>
  <conditionalFormatting sqref="X52:X53">
    <cfRule type="expression" dxfId="153" priority="295" stopIfTrue="1">
      <formula>(Z70="")</formula>
    </cfRule>
    <cfRule type="expression" dxfId="152" priority="296" stopIfTrue="1">
      <formula>(NOT(OR(Z70="A",Z70="B",Z70="C",Z70="D",Z70="X",Z70="P",AND(Z70&gt;=0,Z70&lt;=4,ISNUMBER(Z70)))))</formula>
    </cfRule>
  </conditionalFormatting>
  <conditionalFormatting sqref="X36">
    <cfRule type="expression" dxfId="151" priority="297" stopIfTrue="1">
      <formula>(Z62="")</formula>
    </cfRule>
    <cfRule type="expression" dxfId="150" priority="298" stopIfTrue="1">
      <formula>(NOT(OR(Z62="A",Z62="B",Z62="C",Z62="D",Z62="X",Z62="P",AND(Z62&gt;=0,Z62&lt;=4,ISNUMBER(Z62)))))</formula>
    </cfRule>
  </conditionalFormatting>
  <conditionalFormatting sqref="G6:G9 G11:G19 G22 T6:T16 T18 AD10 AD23:AD30 AD13:AD20">
    <cfRule type="expression" dxfId="149" priority="307" stopIfTrue="1">
      <formula>G6&lt;&gt;""</formula>
    </cfRule>
  </conditionalFormatting>
  <conditionalFormatting sqref="G28:G45">
    <cfRule type="expression" dxfId="148" priority="308" stopIfTrue="1">
      <formula>(OR(NOT(OR(H28="A",H28="B",H28="C",H28="D",H28="F",H28="P")),I28=""))</formula>
    </cfRule>
  </conditionalFormatting>
  <conditionalFormatting sqref="A28:A45">
    <cfRule type="expression" dxfId="147" priority="309" stopIfTrue="1">
      <formula>(OR(NOT(OR(B28="S",B28="U",B28="A",B28="B",B28="C",B28="D",B28="F",B28="P",B28="RA",B28="RB",B28="RC",B28="RD",B28="RF",)),C28=""))</formula>
    </cfRule>
  </conditionalFormatting>
  <conditionalFormatting sqref="A8">
    <cfRule type="expression" dxfId="146" priority="273" stopIfTrue="1">
      <formula>(B8="")</formula>
    </cfRule>
    <cfRule type="expression" dxfId="145" priority="274" stopIfTrue="1">
      <formula>(NOT(OR(B8="A",B8="B",B8="C",B8="D",B8="X",B8="P",AND(B8&gt;=0,B8&lt;=4,ISNUMBER(B8)))))</formula>
    </cfRule>
  </conditionalFormatting>
  <conditionalFormatting sqref="A9">
    <cfRule type="expression" dxfId="144" priority="271" stopIfTrue="1">
      <formula>(B9="")</formula>
    </cfRule>
    <cfRule type="expression" dxfId="143" priority="272" stopIfTrue="1">
      <formula>(NOT(OR(B9="A",B9="B",B9="C",B9="D",B9="X",B9="P",AND(B9&gt;=0,B9&lt;=4,ISNUMBER(B9)))))</formula>
    </cfRule>
  </conditionalFormatting>
  <conditionalFormatting sqref="A11">
    <cfRule type="expression" dxfId="142" priority="269" stopIfTrue="1">
      <formula>(B11="")</formula>
    </cfRule>
    <cfRule type="expression" dxfId="141" priority="270" stopIfTrue="1">
      <formula>(NOT(OR(B11="A",B11="B",B11="C",B11="D",B11="X",B11="P",AND(B11&gt;=0,B11&lt;=4,ISNUMBER(B11)))))</formula>
    </cfRule>
  </conditionalFormatting>
  <conditionalFormatting sqref="A12">
    <cfRule type="expression" dxfId="140" priority="267" stopIfTrue="1">
      <formula>(B12="")</formula>
    </cfRule>
    <cfRule type="expression" dxfId="139" priority="268" stopIfTrue="1">
      <formula>(NOT(OR(B12="A",B12="B",B12="C",B12="D",B12="X",B12="P",AND(B12&gt;=0,B12&lt;=4,ISNUMBER(B12)))))</formula>
    </cfRule>
  </conditionalFormatting>
  <conditionalFormatting sqref="A13">
    <cfRule type="expression" dxfId="138" priority="265" stopIfTrue="1">
      <formula>(B13="")</formula>
    </cfRule>
    <cfRule type="expression" dxfId="137" priority="266" stopIfTrue="1">
      <formula>(NOT(OR(B13="A",B13="B",B13="C",B13="D",B13="X",B13="P",AND(B13&gt;=0,B13&lt;=4,ISNUMBER(B13)))))</formula>
    </cfRule>
  </conditionalFormatting>
  <conditionalFormatting sqref="A14">
    <cfRule type="expression" dxfId="136" priority="263" stopIfTrue="1">
      <formula>(B14="")</formula>
    </cfRule>
    <cfRule type="expression" dxfId="135" priority="264" stopIfTrue="1">
      <formula>(NOT(OR(B14="A",B14="B",B14="C",B14="D",B14="X",B14="P",AND(B14&gt;=0,B14&lt;=4,ISNUMBER(B14)))))</formula>
    </cfRule>
  </conditionalFormatting>
  <conditionalFormatting sqref="A15">
    <cfRule type="expression" dxfId="134" priority="261" stopIfTrue="1">
      <formula>(B15="")</formula>
    </cfRule>
    <cfRule type="expression" dxfId="133" priority="262" stopIfTrue="1">
      <formula>(NOT(OR(B15="A",B15="B",B15="C",B15="D",B15="X",B15="P",AND(B15&gt;=0,B15&lt;=4,ISNUMBER(B15)))))</formula>
    </cfRule>
  </conditionalFormatting>
  <conditionalFormatting sqref="A16">
    <cfRule type="expression" dxfId="132" priority="259" stopIfTrue="1">
      <formula>(B16="")</formula>
    </cfRule>
    <cfRule type="expression" dxfId="131" priority="260" stopIfTrue="1">
      <formula>(NOT(OR(B16="A",B16="B",B16="C",B16="D",B16="X",B16="P",AND(B16&gt;=0,B16&lt;=4,ISNUMBER(B16)))))</formula>
    </cfRule>
  </conditionalFormatting>
  <conditionalFormatting sqref="O6">
    <cfRule type="expression" dxfId="130" priority="249" stopIfTrue="1">
      <formula>(P6="")</formula>
    </cfRule>
    <cfRule type="expression" dxfId="129" priority="250" stopIfTrue="1">
      <formula>(NOT(OR(P6="A",P6="B",P6="C",P6="D",P6="X",P6="P",AND(P6&gt;=0,P6&lt;=4,ISNUMBER(P6)))))</formula>
    </cfRule>
  </conditionalFormatting>
  <conditionalFormatting sqref="O7">
    <cfRule type="expression" dxfId="128" priority="247" stopIfTrue="1">
      <formula>(P7="")</formula>
    </cfRule>
    <cfRule type="expression" dxfId="127" priority="248" stopIfTrue="1">
      <formula>(NOT(OR(P7="A",P7="B",P7="C",P7="D",P7="X",P7="P",AND(P7&gt;=0,P7&lt;=4,ISNUMBER(P7)))))</formula>
    </cfRule>
  </conditionalFormatting>
  <conditionalFormatting sqref="O8">
    <cfRule type="expression" dxfId="126" priority="245" stopIfTrue="1">
      <formula>(P8="")</formula>
    </cfRule>
    <cfRule type="expression" dxfId="125" priority="246" stopIfTrue="1">
      <formula>(NOT(OR(P8="A",P8="B",P8="C",P8="D",P8="X",P8="P",AND(P8&gt;=0,P8&lt;=4,ISNUMBER(P8)))))</formula>
    </cfRule>
  </conditionalFormatting>
  <conditionalFormatting sqref="O9">
    <cfRule type="expression" dxfId="124" priority="243" stopIfTrue="1">
      <formula>(P9="")</formula>
    </cfRule>
    <cfRule type="expression" dxfId="123" priority="244" stopIfTrue="1">
      <formula>(NOT(OR(P9="A",P9="B",P9="C",P9="D",P9="X",P9="P",AND(P9&gt;=0,P9&lt;=4,ISNUMBER(P9)))))</formula>
    </cfRule>
  </conditionalFormatting>
  <conditionalFormatting sqref="O10">
    <cfRule type="expression" dxfId="122" priority="241" stopIfTrue="1">
      <formula>(P10="")</formula>
    </cfRule>
    <cfRule type="expression" dxfId="121" priority="242" stopIfTrue="1">
      <formula>(NOT(OR(P10="A",P10="B",P10="C",P10="D",P10="X",P10="P",AND(P10&gt;=0,P10&lt;=4,ISNUMBER(P10)))))</formula>
    </cfRule>
  </conditionalFormatting>
  <conditionalFormatting sqref="O11">
    <cfRule type="expression" dxfId="120" priority="239" stopIfTrue="1">
      <formula>(P11="")</formula>
    </cfRule>
    <cfRule type="expression" dxfId="119" priority="240" stopIfTrue="1">
      <formula>(NOT(OR(P11="A",P11="B",P11="C",P11="D",P11="X",P11="P",AND(P11&gt;=0,P11&lt;=4,ISNUMBER(P11)))))</formula>
    </cfRule>
  </conditionalFormatting>
  <conditionalFormatting sqref="O12">
    <cfRule type="expression" dxfId="118" priority="237" stopIfTrue="1">
      <formula>(P12="")</formula>
    </cfRule>
    <cfRule type="expression" dxfId="117" priority="238" stopIfTrue="1">
      <formula>(NOT(OR(P12="A",P12="B",P12="C",P12="D",P12="X",P12="P",AND(P12&gt;=0,P12&lt;=4,ISNUMBER(P12)))))</formula>
    </cfRule>
  </conditionalFormatting>
  <conditionalFormatting sqref="A10">
    <cfRule type="expression" dxfId="116" priority="291" stopIfTrue="1">
      <formula>(B11="")</formula>
    </cfRule>
    <cfRule type="expression" dxfId="115" priority="292" stopIfTrue="1">
      <formula>(NOT(OR(B11="A",B11="B",B11="C",B11="D",B11="X",B11="P",AND(B11&gt;=0,B11&lt;=4,ISNUMBER(B11)))))</formula>
    </cfRule>
  </conditionalFormatting>
  <conditionalFormatting sqref="A6">
    <cfRule type="expression" dxfId="114" priority="221" stopIfTrue="1">
      <formula>(B6="")</formula>
    </cfRule>
    <cfRule type="expression" dxfId="113" priority="222" stopIfTrue="1">
      <formula>(NOT(OR(B6="A",B6="B",B6="C",B6="D",B6="X",B6="P",AND(B6&gt;=0,B6&lt;=4,ISNUMBER(B6)))))</formula>
    </cfRule>
  </conditionalFormatting>
  <conditionalFormatting sqref="X6">
    <cfRule type="expression" dxfId="112" priority="135" stopIfTrue="1">
      <formula>SUM(AC7:AC10)&lt;3</formula>
    </cfRule>
    <cfRule type="expression" dxfId="111" priority="136" stopIfTrue="1">
      <formula>SUM(AC7:AC10)&lt;3</formula>
    </cfRule>
  </conditionalFormatting>
  <conditionalFormatting sqref="X7">
    <cfRule type="expression" dxfId="110" priority="133" stopIfTrue="1">
      <formula>(Z$10="")</formula>
    </cfRule>
    <cfRule type="expression" dxfId="109" priority="134" stopIfTrue="1">
      <formula>(NOT(OR(Z$10="A",Z$10="B",Z$10="C",Z$10="D",Z$10="X",Z$10="P",AND(Z$10&gt;=0,Z$10&lt;=4,ISNUMBER(Z$10)))))</formula>
    </cfRule>
  </conditionalFormatting>
  <conditionalFormatting sqref="X8">
    <cfRule type="expression" dxfId="108" priority="131" stopIfTrue="1">
      <formula>(Z$10="")</formula>
    </cfRule>
    <cfRule type="expression" dxfId="107" priority="132" stopIfTrue="1">
      <formula>(NOT(OR(Z$10="A",Z$10="B",Z$10="C",Z$10="D",Z$10="X",Z$10="P",AND(Z$10&gt;=0,Z$10&lt;=4,ISNUMBER(Z$10)))))</formula>
    </cfRule>
  </conditionalFormatting>
  <conditionalFormatting sqref="X9">
    <cfRule type="expression" dxfId="106" priority="129" stopIfTrue="1">
      <formula>(Z$10="")</formula>
    </cfRule>
    <cfRule type="expression" dxfId="105" priority="130" stopIfTrue="1">
      <formula>(NOT(OR(Z$10="A",Z$10="B",Z$10="C",Z$10="D",Z$10="X",Z$10="P",AND(Z$10&gt;=0,Z$10&lt;=4,ISNUMBER(Z$10)))))</formula>
    </cfRule>
  </conditionalFormatting>
  <conditionalFormatting sqref="X10">
    <cfRule type="expression" dxfId="104" priority="127" stopIfTrue="1">
      <formula>(Z$10="")</formula>
    </cfRule>
    <cfRule type="expression" dxfId="103" priority="128" stopIfTrue="1">
      <formula>(NOT(OR(Z$10="A",Z$10="B",Z$10="C",Z$10="D",Z$10="X",Z$10="P",AND(Z$10&gt;=0,Z$10&lt;=4,ISNUMBER(Z$10)))))</formula>
    </cfRule>
  </conditionalFormatting>
  <conditionalFormatting sqref="X12">
    <cfRule type="expression" dxfId="102" priority="125" stopIfTrue="1">
      <formula>SUM(AC13:AC20)&lt;18</formula>
    </cfRule>
    <cfRule type="expression" dxfId="101" priority="126" stopIfTrue="1">
      <formula>SUM(AC13:AC20)&gt;18</formula>
    </cfRule>
  </conditionalFormatting>
  <conditionalFormatting sqref="X13">
    <cfRule type="expression" dxfId="100" priority="123" stopIfTrue="1">
      <formula>(Z13="")</formula>
    </cfRule>
    <cfRule type="expression" dxfId="99" priority="124" stopIfTrue="1">
      <formula>(NOT(OR(Z13="A",Z13="B",Z13="C",Z13="D",Z13="X",Z13="P",AND(Z13&gt;=0,Z13&lt;=4,ISNUMBER(Z13)))))</formula>
    </cfRule>
  </conditionalFormatting>
  <conditionalFormatting sqref="X14">
    <cfRule type="expression" dxfId="98" priority="121" stopIfTrue="1">
      <formula>(Z14="")</formula>
    </cfRule>
    <cfRule type="expression" dxfId="97" priority="122" stopIfTrue="1">
      <formula>(NOT(OR(Z14="A",Z14="B",Z14="C",Z14="D",Z14="X",Z14="P",AND(Z14&gt;=0,Z14&lt;=4,ISNUMBER(Z14)))))</formula>
    </cfRule>
  </conditionalFormatting>
  <conditionalFormatting sqref="X15">
    <cfRule type="expression" dxfId="96" priority="119" stopIfTrue="1">
      <formula>(Z15="")</formula>
    </cfRule>
    <cfRule type="expression" dxfId="95" priority="120" stopIfTrue="1">
      <formula>(NOT(OR(Z15="A",Z15="B",Z15="C",Z15="D",Z15="X",Z15="P",AND(Z15&gt;=0,Z15&lt;=4,ISNUMBER(Z15)))))</formula>
    </cfRule>
  </conditionalFormatting>
  <conditionalFormatting sqref="X16">
    <cfRule type="expression" dxfId="94" priority="117" stopIfTrue="1">
      <formula>(Z16="")</formula>
    </cfRule>
    <cfRule type="expression" dxfId="93" priority="118" stopIfTrue="1">
      <formula>(NOT(OR(Z16="A",Z16="B",Z16="C",Z16="D",Z16="X",Z16="P",AND(Z16&gt;=0,Z16&lt;=4,ISNUMBER(Z16)))))</formula>
    </cfRule>
  </conditionalFormatting>
  <conditionalFormatting sqref="X17">
    <cfRule type="expression" dxfId="92" priority="115" stopIfTrue="1">
      <formula>(Z17="")</formula>
    </cfRule>
    <cfRule type="expression" dxfId="91" priority="116" stopIfTrue="1">
      <formula>(NOT(OR(Z17="A",Z17="B",Z17="C",Z17="D",Z17="X",Z17="P",AND(Z17&gt;=0,Z17&lt;=4,ISNUMBER(Z17)))))</formula>
    </cfRule>
  </conditionalFormatting>
  <conditionalFormatting sqref="X18">
    <cfRule type="expression" dxfId="90" priority="113" stopIfTrue="1">
      <formula>(Z18="")</formula>
    </cfRule>
    <cfRule type="expression" dxfId="89" priority="114" stopIfTrue="1">
      <formula>(NOT(OR(Z18="A",Z18="B",Z18="C",Z18="D",Z18="X",Z18="P",AND(Z18&gt;=0,Z18&lt;=4,ISNUMBER(Z18)))))</formula>
    </cfRule>
  </conditionalFormatting>
  <conditionalFormatting sqref="X19">
    <cfRule type="expression" dxfId="88" priority="111" stopIfTrue="1">
      <formula>(Z19="")</formula>
    </cfRule>
    <cfRule type="expression" dxfId="87" priority="112" stopIfTrue="1">
      <formula>(NOT(OR(Z19="A",Z19="B",Z19="C",Z19="D",Z19="X",Z19="P",AND(Z19&gt;=0,Z19&lt;=4,ISNUMBER(Z19)))))</formula>
    </cfRule>
  </conditionalFormatting>
  <conditionalFormatting sqref="X20">
    <cfRule type="expression" dxfId="86" priority="109" stopIfTrue="1">
      <formula>(Z20="")</formula>
    </cfRule>
    <cfRule type="expression" dxfId="85" priority="110" stopIfTrue="1">
      <formula>(NOT(OR(Z20="A",Z20="B",Z20="C",Z20="D",Z20="X",Z20="P",AND(Z20&gt;=0,Z20&lt;=4,ISNUMBER(Z20)))))</formula>
    </cfRule>
  </conditionalFormatting>
  <conditionalFormatting sqref="Y13">
    <cfRule type="expression" dxfId="84" priority="107" stopIfTrue="1">
      <formula>(Z13="")</formula>
    </cfRule>
    <cfRule type="expression" dxfId="83" priority="108" stopIfTrue="1">
      <formula>(NOT(OR(Z13="A",Z13="B",Z13="C",Z13="D",Z13="X",Z13="P",AND(Z13&gt;=0,Z13&lt;=4,ISNUMBER(Z13)))))</formula>
    </cfRule>
  </conditionalFormatting>
  <conditionalFormatting sqref="Y14">
    <cfRule type="expression" dxfId="82" priority="105" stopIfTrue="1">
      <formula>(Z14="")</formula>
    </cfRule>
    <cfRule type="expression" dxfId="81" priority="106" stopIfTrue="1">
      <formula>(NOT(OR(Z14="A",Z14="B",Z14="C",Z14="D",Z14="X",Z14="P",AND(Z14&gt;=0,Z14&lt;=4,ISNUMBER(Z14)))))</formula>
    </cfRule>
  </conditionalFormatting>
  <conditionalFormatting sqref="Y15">
    <cfRule type="expression" dxfId="80" priority="103" stopIfTrue="1">
      <formula>(Z15="")</formula>
    </cfRule>
    <cfRule type="expression" dxfId="79" priority="104" stopIfTrue="1">
      <formula>(NOT(OR(Z15="A",Z15="B",Z15="C",Z15="D",Z15="X",Z15="P",AND(Z15&gt;=0,Z15&lt;=4,ISNUMBER(Z15)))))</formula>
    </cfRule>
  </conditionalFormatting>
  <conditionalFormatting sqref="Y16">
    <cfRule type="expression" dxfId="78" priority="101" stopIfTrue="1">
      <formula>(Z16="")</formula>
    </cfRule>
    <cfRule type="expression" dxfId="77" priority="102" stopIfTrue="1">
      <formula>(NOT(OR(Z16="A",Z16="B",Z16="C",Z16="D",Z16="X",Z16="P",AND(Z16&gt;=0,Z16&lt;=4,ISNUMBER(Z16)))))</formula>
    </cfRule>
  </conditionalFormatting>
  <conditionalFormatting sqref="Y17">
    <cfRule type="expression" dxfId="76" priority="99" stopIfTrue="1">
      <formula>(Z17="")</formula>
    </cfRule>
    <cfRule type="expression" dxfId="75" priority="100" stopIfTrue="1">
      <formula>(NOT(OR(Z17="A",Z17="B",Z17="C",Z17="D",Z17="X",Z17="P",AND(Z17&gt;=0,Z17&lt;=4,ISNUMBER(Z17)))))</formula>
    </cfRule>
  </conditionalFormatting>
  <conditionalFormatting sqref="Y18">
    <cfRule type="expression" dxfId="74" priority="97" stopIfTrue="1">
      <formula>(Z18="")</formula>
    </cfRule>
    <cfRule type="expression" dxfId="73" priority="98" stopIfTrue="1">
      <formula>(NOT(OR(Z18="A",Z18="B",Z18="C",Z18="D",Z18="X",Z18="P",AND(Z18&gt;=0,Z18&lt;=4,ISNUMBER(Z18)))))</formula>
    </cfRule>
  </conditionalFormatting>
  <conditionalFormatting sqref="Y19">
    <cfRule type="expression" dxfId="72" priority="95" stopIfTrue="1">
      <formula>(Z19="")</formula>
    </cfRule>
    <cfRule type="expression" dxfId="71" priority="96" stopIfTrue="1">
      <formula>(NOT(OR(Z19="A",Z19="B",Z19="C",Z19="D",Z19="X",Z19="P",AND(Z19&gt;=0,Z19&lt;=4,ISNUMBER(Z19)))))</formula>
    </cfRule>
  </conditionalFormatting>
  <conditionalFormatting sqref="Y20">
    <cfRule type="expression" dxfId="70" priority="93" stopIfTrue="1">
      <formula>(Z20="")</formula>
    </cfRule>
    <cfRule type="expression" dxfId="69" priority="94" stopIfTrue="1">
      <formula>(NOT(OR(Z20="A",Z20="B",Z20="C",Z20="D",Z20="X",Z20="P",AND(Z20&gt;=0,Z20&lt;=4,ISNUMBER(Z20)))))</formula>
    </cfRule>
  </conditionalFormatting>
  <conditionalFormatting sqref="X22">
    <cfRule type="expression" dxfId="68" priority="91" stopIfTrue="1">
      <formula>SUM(AC23:AC30)&lt;15</formula>
    </cfRule>
    <cfRule type="expression" dxfId="67" priority="92" stopIfTrue="1">
      <formula>SUM(AC23:AC30)&gt;15</formula>
    </cfRule>
  </conditionalFormatting>
  <conditionalFormatting sqref="X23">
    <cfRule type="expression" dxfId="66" priority="89" stopIfTrue="1">
      <formula>(Z23="")</formula>
    </cfRule>
    <cfRule type="expression" dxfId="65" priority="90" stopIfTrue="1">
      <formula>(NOT(OR(Z23="A",Z23="B",Z23="C",Z23="D",Z23="X",Z23="P",AND(Z23&gt;=0,Z23&lt;=4,ISNUMBER(Z23)))))</formula>
    </cfRule>
  </conditionalFormatting>
  <conditionalFormatting sqref="X24">
    <cfRule type="expression" dxfId="64" priority="87" stopIfTrue="1">
      <formula>(Z24="")</formula>
    </cfRule>
    <cfRule type="expression" dxfId="63" priority="88" stopIfTrue="1">
      <formula>(NOT(OR(Z24="A",Z24="B",Z24="C",Z24="D",Z24="X",Z24="P",AND(Z24&gt;=0,Z24&lt;=4,ISNUMBER(Z24)))))</formula>
    </cfRule>
  </conditionalFormatting>
  <conditionalFormatting sqref="X25">
    <cfRule type="expression" dxfId="62" priority="85" stopIfTrue="1">
      <formula>(Z25="")</formula>
    </cfRule>
    <cfRule type="expression" dxfId="61" priority="86" stopIfTrue="1">
      <formula>(NOT(OR(Z25="A",Z25="B",Z25="C",Z25="D",Z25="X",Z25="P",AND(Z25&gt;=0,Z25&lt;=4,ISNUMBER(Z25)))))</formula>
    </cfRule>
  </conditionalFormatting>
  <conditionalFormatting sqref="X26">
    <cfRule type="expression" dxfId="60" priority="83" stopIfTrue="1">
      <formula>(Z26="")</formula>
    </cfRule>
    <cfRule type="expression" dxfId="59" priority="84" stopIfTrue="1">
      <formula>(NOT(OR(Z26="A",Z26="B",Z26="C",Z26="D",Z26="X",Z26="P",AND(Z26&gt;=0,Z26&lt;=4,ISNUMBER(Z26)))))</formula>
    </cfRule>
  </conditionalFormatting>
  <conditionalFormatting sqref="X27">
    <cfRule type="expression" dxfId="58" priority="81" stopIfTrue="1">
      <formula>(Z27="")</formula>
    </cfRule>
    <cfRule type="expression" dxfId="57" priority="82" stopIfTrue="1">
      <formula>(NOT(OR(Z27="A",Z27="B",Z27="C",Z27="D",Z27="X",Z27="P",AND(Z27&gt;=0,Z27&lt;=4,ISNUMBER(Z27)))))</formula>
    </cfRule>
  </conditionalFormatting>
  <conditionalFormatting sqref="X28">
    <cfRule type="expression" dxfId="56" priority="79" stopIfTrue="1">
      <formula>(Z28="")</formula>
    </cfRule>
    <cfRule type="expression" dxfId="55" priority="80" stopIfTrue="1">
      <formula>(NOT(OR(Z28="A",Z28="B",Z28="C",Z28="D",Z28="X",Z28="P",AND(Z28&gt;=0,Z28&lt;=4,ISNUMBER(Z28)))))</formula>
    </cfRule>
  </conditionalFormatting>
  <conditionalFormatting sqref="X29">
    <cfRule type="expression" dxfId="54" priority="77" stopIfTrue="1">
      <formula>(Z29="")</formula>
    </cfRule>
    <cfRule type="expression" dxfId="53" priority="78" stopIfTrue="1">
      <formula>(NOT(OR(Z29="A",Z29="B",Z29="C",Z29="D",Z29="X",Z29="P",AND(Z29&gt;=0,Z29&lt;=4,ISNUMBER(Z29)))))</formula>
    </cfRule>
  </conditionalFormatting>
  <conditionalFormatting sqref="X30">
    <cfRule type="expression" dxfId="52" priority="75" stopIfTrue="1">
      <formula>(Z30="")</formula>
    </cfRule>
    <cfRule type="expression" dxfId="51" priority="76" stopIfTrue="1">
      <formula>(NOT(OR(Z30="A",Z30="B",Z30="C",Z30="D",Z30="X",Z30="P",AND(Z30&gt;=0,Z30&lt;=4,ISNUMBER(Z30)))))</formula>
    </cfRule>
  </conditionalFormatting>
  <conditionalFormatting sqref="A7">
    <cfRule type="expression" dxfId="50" priority="73" stopIfTrue="1">
      <formula>(B7="")</formula>
    </cfRule>
    <cfRule type="expression" dxfId="49" priority="74" stopIfTrue="1">
      <formula>(NOT(OR(B7="A",B7="B",B7="C",B7="D",B7="X",B7="P",AND(B7&gt;=0,B7&lt;=4,ISNUMBER(B7)))))</formula>
    </cfRule>
  </conditionalFormatting>
  <conditionalFormatting sqref="A18">
    <cfRule type="expression" dxfId="48" priority="69" stopIfTrue="1">
      <formula>(B18="")</formula>
    </cfRule>
    <cfRule type="expression" dxfId="47" priority="70" stopIfTrue="1">
      <formula>(NOT(OR(B18="A",B18="B",B18="C",B18="D",B18="OK",B18="X",B18="P",AND(B18&gt;=0,B18&lt;=4,ISNUMBER(B18)))))</formula>
    </cfRule>
  </conditionalFormatting>
  <conditionalFormatting sqref="G21">
    <cfRule type="expression" dxfId="46" priority="64" stopIfTrue="1">
      <formula>G21&lt;&gt;""</formula>
    </cfRule>
  </conditionalFormatting>
  <conditionalFormatting sqref="A22">
    <cfRule type="expression" dxfId="45" priority="60" stopIfTrue="1">
      <formula>(B22="")</formula>
    </cfRule>
    <cfRule type="expression" dxfId="44" priority="61" stopIfTrue="1">
      <formula>(NOT(OR(B22="A",B22="B",B22="C",B22="D",B22="X",B22="P",AND(B22&gt;=0,B22&lt;=4,ISNUMBER(B22)))))</formula>
    </cfRule>
  </conditionalFormatting>
  <conditionalFormatting sqref="G27">
    <cfRule type="expression" dxfId="43" priority="59" stopIfTrue="1">
      <formula>(OR(NOT(OR(H27="A",H27="B",H27="C",H27="D",H27="F",H27="P")),I27=""))</formula>
    </cfRule>
  </conditionalFormatting>
  <conditionalFormatting sqref="A27">
    <cfRule type="expression" dxfId="42" priority="58" stopIfTrue="1">
      <formula>(OR(NOT(OR(B27="S",B27="U",B27="A",B27="B",B27="C",B27="D",B27="F",B27="P",B27="RA",B27="RB",B27="RC",B27="RD",B27="RF",)),C27=""))</formula>
    </cfRule>
  </conditionalFormatting>
  <conditionalFormatting sqref="O16">
    <cfRule type="expression" dxfId="41" priority="51" stopIfTrue="1">
      <formula>(P16="")</formula>
    </cfRule>
    <cfRule type="expression" dxfId="40" priority="52" stopIfTrue="1">
      <formula>(NOT(OR(P16="A",P16="B",P16="C",P16="D",P16="X",P16="P",AND(P16&gt;=0,P16&lt;=4,ISNUMBER(P16)))))</formula>
    </cfRule>
  </conditionalFormatting>
  <conditionalFormatting sqref="O15">
    <cfRule type="expression" dxfId="39" priority="49" stopIfTrue="1">
      <formula>(P15="")</formula>
    </cfRule>
    <cfRule type="expression" dxfId="38" priority="50" stopIfTrue="1">
      <formula>(NOT(OR(P15="A",P15="B",P15="C",P15="D",P15="X",P15="P",AND(P15&gt;=0,P15&lt;=4,ISNUMBER(P15)))))</formula>
    </cfRule>
  </conditionalFormatting>
  <conditionalFormatting sqref="O14">
    <cfRule type="expression" dxfId="37" priority="47" stopIfTrue="1">
      <formula>(P14="")</formula>
    </cfRule>
    <cfRule type="expression" dxfId="36" priority="48" stopIfTrue="1">
      <formula>(NOT(OR(P14="A",P14="B",P14="C",P14="D",P14="X",P14="P",AND(P14&gt;=0,P14&lt;=4,ISNUMBER(P14)))))</formula>
    </cfRule>
  </conditionalFormatting>
  <conditionalFormatting sqref="O13">
    <cfRule type="expression" dxfId="35" priority="45" stopIfTrue="1">
      <formula>(P13="")</formula>
    </cfRule>
    <cfRule type="expression" dxfId="34" priority="46" stopIfTrue="1">
      <formula>(NOT(OR(P13="A",P13="B",P13="C",P13="D",P13="X",P13="P",AND(P13&gt;=0,P13&lt;=4,ISNUMBER(P13)))))</formula>
    </cfRule>
  </conditionalFormatting>
  <conditionalFormatting sqref="A17">
    <cfRule type="expression" dxfId="33" priority="41" stopIfTrue="1">
      <formula>(B17="")</formula>
    </cfRule>
    <cfRule type="expression" dxfId="32" priority="42" stopIfTrue="1">
      <formula>(NOT(OR(B17="A",B17="B",B17="C",B17="D",B17="OK",B17="X",B17="P",AND(B17&gt;=0,B17&lt;=4,ISNUMBER(B17)))))</formula>
    </cfRule>
  </conditionalFormatting>
  <conditionalFormatting sqref="A20">
    <cfRule type="expression" dxfId="31" priority="37" stopIfTrue="1">
      <formula>(B21="")</formula>
    </cfRule>
    <cfRule type="expression" dxfId="30" priority="38" stopIfTrue="1">
      <formula>(NOT(OR(B21="A",B21="B",B21="C",B21="D",B21="X",B21="P",AND(B21&gt;=0,B21&lt;=4,ISNUMBER(B21)))))</formula>
    </cfRule>
  </conditionalFormatting>
  <conditionalFormatting sqref="A21">
    <cfRule type="expression" dxfId="29" priority="35" stopIfTrue="1">
      <formula>(B21="")</formula>
    </cfRule>
    <cfRule type="expression" dxfId="28" priority="36" stopIfTrue="1">
      <formula>(NOT(OR(B21="A",B21="B",B21="C",B21="D",B21="X",B21="P",AND(B21&gt;=0,B21&lt;=4,ISNUMBER(B21)))))</formula>
    </cfRule>
  </conditionalFormatting>
  <conditionalFormatting sqref="A19">
    <cfRule type="expression" dxfId="27" priority="31" stopIfTrue="1">
      <formula>(B19="")</formula>
    </cfRule>
    <cfRule type="expression" dxfId="26" priority="32" stopIfTrue="1">
      <formula>(NOT(OR(B19="A",B19="B",B19="C",B19="D",B19="X",B19="P",AND(B19&gt;=0,B19&lt;=4,ISNUMBER(B19)))))</formula>
    </cfRule>
  </conditionalFormatting>
  <conditionalFormatting sqref="O17">
    <cfRule type="expression" dxfId="25" priority="27" stopIfTrue="1">
      <formula>(P17="")</formula>
    </cfRule>
    <cfRule type="expression" dxfId="24" priority="28" stopIfTrue="1">
      <formula>(NOT(OR(P17="A",P17="B",P17="C",P17="D",P17="X",P17="P",AND(P17&gt;=0,P17&lt;=4,ISNUMBER(P17)))))</formula>
    </cfRule>
  </conditionalFormatting>
  <conditionalFormatting sqref="O18">
    <cfRule type="expression" dxfId="23" priority="25" stopIfTrue="1">
      <formula>(P18="")</formula>
    </cfRule>
    <cfRule type="expression" dxfId="22" priority="26" stopIfTrue="1">
      <formula>(NOT(OR(P18="A",P18="B",P18="C",P18="D",P18="X",P18="P",AND(P18&gt;=0,P18&lt;=4,ISNUMBER(P18)))))</formula>
    </cfRule>
  </conditionalFormatting>
  <conditionalFormatting sqref="H28:H35">
    <cfRule type="expression" dxfId="21" priority="24" stopIfTrue="1">
      <formula>(OR(NOT(OR(I28="S",I28="U",I28="A",I28="B",I28="C",I28="D",I28="F",I28="P",I28="RA",I28="RB",I28="RC",I28="RD",I28="RF",)),J28=""))</formula>
    </cfRule>
  </conditionalFormatting>
  <conditionalFormatting sqref="H27">
    <cfRule type="expression" dxfId="20" priority="23" stopIfTrue="1">
      <formula>(OR(NOT(OR(I27="S",I27="U",I27="A",I27="B",I27="C",I27="D",I27="F",I27="P",I27="RA",I27="RB",I27="RC",I27="RD",I27="RF",)),J27=""))</formula>
    </cfRule>
  </conditionalFormatting>
  <conditionalFormatting sqref="H37:H44">
    <cfRule type="expression" dxfId="19" priority="22" stopIfTrue="1">
      <formula>(OR(NOT(OR(I37="S",I37="U",I37="A",I37="B",I37="C",I37="D",I37="F",I37="P",I37="RA",I37="RB",I37="RC",I37="RD",I37="RF",)),J37=""))</formula>
    </cfRule>
  </conditionalFormatting>
  <conditionalFormatting sqref="H36">
    <cfRule type="expression" dxfId="18" priority="21" stopIfTrue="1">
      <formula>(OR(NOT(OR(I36="S",I36="U",I36="A",I36="B",I36="C",I36="D",I36="F",I36="P",I36="RA",I36="RB",I36="RC",I36="RD",I36="RF",)),J36=""))</formula>
    </cfRule>
  </conditionalFormatting>
  <conditionalFormatting sqref="G23">
    <cfRule type="expression" dxfId="17" priority="20" stopIfTrue="1">
      <formula>G23&lt;&gt;""</formula>
    </cfRule>
  </conditionalFormatting>
  <conditionalFormatting sqref="A23">
    <cfRule type="expression" dxfId="16" priority="16" stopIfTrue="1">
      <formula>(B23="")</formula>
    </cfRule>
    <cfRule type="expression" dxfId="15" priority="17" stopIfTrue="1">
      <formula>(NOT(OR(B23="A",B23="B",B23="C",B23="D",B23="X",B23="P",AND(B23&gt;=0,B23&lt;=4,ISNUMBER(B23)))))</formula>
    </cfRule>
  </conditionalFormatting>
  <conditionalFormatting sqref="O11">
    <cfRule type="expression" dxfId="14" priority="14" stopIfTrue="1">
      <formula>(P11="")</formula>
    </cfRule>
    <cfRule type="expression" dxfId="13" priority="15" stopIfTrue="1">
      <formula>(NOT(OR(P11="A",P11="B",P11="C",P11="D",P11="X",P11="P",AND(P11&gt;=0,P11&lt;=4,ISNUMBER(P11)))))</formula>
    </cfRule>
  </conditionalFormatting>
  <conditionalFormatting sqref="O15">
    <cfRule type="expression" dxfId="12" priority="12" stopIfTrue="1">
      <formula>(P15="")</formula>
    </cfRule>
    <cfRule type="expression" dxfId="11" priority="13" stopIfTrue="1">
      <formula>(NOT(OR(P15="A",P15="B",P15="C",P15="D",P15="X",P15="P",AND(P15&gt;=0,P15&lt;=4,ISNUMBER(P15)))))</formula>
    </cfRule>
  </conditionalFormatting>
  <conditionalFormatting sqref="O14">
    <cfRule type="expression" dxfId="10" priority="10" stopIfTrue="1">
      <formula>(P14="")</formula>
    </cfRule>
    <cfRule type="expression" dxfId="9" priority="11" stopIfTrue="1">
      <formula>(NOT(OR(P14="A",P14="B",P14="C",P14="D",P14="X",P14="P",AND(P14&gt;=0,P14&lt;=4,ISNUMBER(P14)))))</formula>
    </cfRule>
  </conditionalFormatting>
  <conditionalFormatting sqref="O13">
    <cfRule type="expression" dxfId="8" priority="8" stopIfTrue="1">
      <formula>(P13="")</formula>
    </cfRule>
    <cfRule type="expression" dxfId="7" priority="9" stopIfTrue="1">
      <formula>(NOT(OR(P13="A",P13="B",P13="C",P13="D",P13="X",P13="P",AND(P13&gt;=0,P13&lt;=4,ISNUMBER(P13)))))</formula>
    </cfRule>
  </conditionalFormatting>
  <conditionalFormatting sqref="O12">
    <cfRule type="expression" dxfId="6" priority="6" stopIfTrue="1">
      <formula>(P12="")</formula>
    </cfRule>
    <cfRule type="expression" dxfId="5" priority="7" stopIfTrue="1">
      <formula>(NOT(OR(P12="A",P12="B",P12="C",P12="D",P12="X",P12="P",AND(P12&gt;=0,P12&lt;=4,ISNUMBER(P12)))))</formula>
    </cfRule>
  </conditionalFormatting>
  <conditionalFormatting sqref="O16">
    <cfRule type="expression" dxfId="4" priority="4" stopIfTrue="1">
      <formula>(P16="")</formula>
    </cfRule>
    <cfRule type="expression" dxfId="3" priority="5" stopIfTrue="1">
      <formula>(NOT(OR(P16="A",P16="B",P16="C",P16="D",P16="X",P16="P",AND(P16&gt;=0,P16&lt;=4,ISNUMBER(P16)))))</formula>
    </cfRule>
  </conditionalFormatting>
  <conditionalFormatting sqref="O17">
    <cfRule type="expression" dxfId="2" priority="2" stopIfTrue="1">
      <formula>(P17="")</formula>
    </cfRule>
    <cfRule type="expression" dxfId="1" priority="3" stopIfTrue="1">
      <formula>(NOT(OR(P17="A",P17="B",P17="C",P17="D",P17="X",P17="P",AND(P17&gt;=0,P17&lt;=4,ISNUMBER(P17)))))</formula>
    </cfRule>
  </conditionalFormatting>
  <conditionalFormatting sqref="T17">
    <cfRule type="expression" dxfId="0" priority="1" stopIfTrue="1">
      <formula>T17&lt;&gt;""</formula>
    </cfRule>
  </conditionalFormatting>
  <printOptions horizontalCentered="1" verticalCentered="1"/>
  <pageMargins left="0.3" right="0.3" top="0.2" bottom="0.2" header="0.5" footer="0.5"/>
  <pageSetup orientation="landscape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GNBU2016</vt:lpstr>
      <vt:lpstr>GNBU2016!Print_Area</vt:lpstr>
    </vt:vector>
  </TitlesOfParts>
  <Company>Weiser Systems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Weiser</dc:creator>
  <cp:lastModifiedBy>Wehr, Cody</cp:lastModifiedBy>
  <cp:lastPrinted>2017-03-24T14:57:09Z</cp:lastPrinted>
  <dcterms:created xsi:type="dcterms:W3CDTF">1999-10-24T20:59:00Z</dcterms:created>
  <dcterms:modified xsi:type="dcterms:W3CDTF">2017-09-15T15:13:26Z</dcterms:modified>
</cp:coreProperties>
</file>